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T:\JUAN XXIII\PROG INCLUSION\S EM + GJ 2024\ANEXOS EM\ANEXOS 2024\Metido en DEXEL\"/>
    </mc:Choice>
  </mc:AlternateContent>
  <bookViews>
    <workbookView xWindow="0" yWindow="0" windowWidth="19200" windowHeight="10995" tabRatio="921" firstSheet="1" activeTab="2"/>
  </bookViews>
  <sheets>
    <sheet name="Hoja2" sheetId="17" state="hidden" r:id="rId1"/>
    <sheet name="INSTRUCCIONES" sheetId="25" r:id="rId2"/>
    <sheet name="DESGLOSE P. 1 TERRITORIO " sheetId="19" r:id="rId3"/>
    <sheet name="PERSONAL DIRECTO (1)" sheetId="13" r:id="rId4"/>
    <sheet name="PERSONAL DIRECTO (2)" sheetId="32" r:id="rId5"/>
    <sheet name="PERSONAL DIRECTO (3)" sheetId="38" r:id="rId6"/>
    <sheet name="COLABORACIONES TECNICAS (1)" sheetId="5" r:id="rId7"/>
    <sheet name="COLABORACIONES TECNICAS (2)" sheetId="33" r:id="rId8"/>
    <sheet name="SUBCONTRATACIONES (1)" sheetId="34" r:id="rId9"/>
    <sheet name="SUBCONTRATACIONES (2)" sheetId="35" r:id="rId10"/>
    <sheet name="BECAS (1) " sheetId="36" r:id="rId11"/>
    <sheet name="BECAS  (2)" sheetId="37" r:id="rId12"/>
    <sheet name="BECAS  (3)" sheetId="39" r:id="rId13"/>
  </sheets>
  <definedNames>
    <definedName name="_xlnm.Print_Area" localSheetId="11">'BECAS  (2)'!$B$1:$M$22</definedName>
    <definedName name="_xlnm.Print_Area" localSheetId="12">'BECAS  (3)'!$B$1:$M$22</definedName>
    <definedName name="_xlnm.Print_Area" localSheetId="10">'BECAS (1) '!$B$1:$M$22</definedName>
    <definedName name="_xlnm.Print_Area" localSheetId="6">'COLABORACIONES TECNICAS (1)'!$B$2:$R$15</definedName>
    <definedName name="_xlnm.Print_Area" localSheetId="7">'COLABORACIONES TECNICAS (2)'!$B$2:$R$15</definedName>
    <definedName name="_xlnm.Print_Area" localSheetId="2">'DESGLOSE P. 1 TERRITORIO '!$B$2:$J$32</definedName>
    <definedName name="_xlnm.Print_Area" localSheetId="3">'PERSONAL DIRECTO (1)'!$B$2:$X$21</definedName>
    <definedName name="_xlnm.Print_Area" localSheetId="4">'PERSONAL DIRECTO (2)'!$B$2:$X$21</definedName>
    <definedName name="_xlnm.Print_Area" localSheetId="5">'PERSONAL DIRECTO (3)'!$B$2:$X$21</definedName>
    <definedName name="_xlnm.Print_Area" localSheetId="8">'SUBCONTRATACIONES (1)'!$B$2:$N$15</definedName>
    <definedName name="_xlnm.Print_Area" localSheetId="9">'SUBCONTRATACIONES (2)'!$B$2:$N$15</definedName>
    <definedName name="TIPOSPERSONAL">Hoja2!$A$4:$A$14</definedName>
    <definedName name="TIPOSPERSONALINDIRECTO">Hoja2!$B$4:$B$8</definedName>
  </definedNames>
  <calcPr calcId="152511"/>
</workbook>
</file>

<file path=xl/calcChain.xml><?xml version="1.0" encoding="utf-8"?>
<calcChain xmlns="http://schemas.openxmlformats.org/spreadsheetml/2006/main">
  <c r="N18" i="19" l="1"/>
  <c r="I4" i="36" l="1"/>
  <c r="K14" i="39" l="1"/>
  <c r="I14" i="39"/>
  <c r="G14" i="39"/>
  <c r="K13" i="39"/>
  <c r="I13" i="39"/>
  <c r="G13" i="39"/>
  <c r="K12" i="39"/>
  <c r="I12" i="39"/>
  <c r="G12" i="39"/>
  <c r="K11" i="39"/>
  <c r="I11" i="39"/>
  <c r="G11" i="39"/>
  <c r="K10" i="39"/>
  <c r="I10" i="39"/>
  <c r="G10" i="39"/>
  <c r="K9" i="39"/>
  <c r="I9" i="39"/>
  <c r="G9" i="39"/>
  <c r="K8" i="39"/>
  <c r="I8" i="39"/>
  <c r="G8" i="39"/>
  <c r="K7" i="39"/>
  <c r="I7" i="39"/>
  <c r="G7" i="39"/>
  <c r="K6" i="39"/>
  <c r="I6" i="39"/>
  <c r="G6" i="39"/>
  <c r="K5" i="39"/>
  <c r="I5" i="39"/>
  <c r="G5" i="39"/>
  <c r="K4" i="39"/>
  <c r="I4" i="39"/>
  <c r="G4" i="39"/>
  <c r="K15" i="39" l="1"/>
  <c r="I15" i="39"/>
  <c r="Q18" i="38"/>
  <c r="K18" i="38"/>
  <c r="M18" i="38" s="1"/>
  <c r="V18" i="38" s="1"/>
  <c r="Q17" i="38"/>
  <c r="K17" i="38"/>
  <c r="M17" i="38" s="1"/>
  <c r="V17" i="38" s="1"/>
  <c r="Q16" i="38"/>
  <c r="K16" i="38"/>
  <c r="M16" i="38" s="1"/>
  <c r="V16" i="38" s="1"/>
  <c r="Q15" i="38"/>
  <c r="K15" i="38"/>
  <c r="M15" i="38" s="1"/>
  <c r="V15" i="38" s="1"/>
  <c r="Q14" i="38"/>
  <c r="K14" i="38"/>
  <c r="M14" i="38" s="1"/>
  <c r="V14" i="38" s="1"/>
  <c r="Q13" i="38"/>
  <c r="K13" i="38"/>
  <c r="M13" i="38" s="1"/>
  <c r="V13" i="38" s="1"/>
  <c r="Q12" i="38"/>
  <c r="K12" i="38"/>
  <c r="M12" i="38" s="1"/>
  <c r="V12" i="38" s="1"/>
  <c r="Q11" i="38"/>
  <c r="K11" i="38"/>
  <c r="M11" i="38" s="1"/>
  <c r="V11" i="38" s="1"/>
  <c r="Q10" i="38"/>
  <c r="K10" i="38"/>
  <c r="M10" i="38" s="1"/>
  <c r="V10" i="38" s="1"/>
  <c r="Q9" i="38"/>
  <c r="K9" i="38"/>
  <c r="M9" i="38" s="1"/>
  <c r="V9" i="38" s="1"/>
  <c r="Q8" i="38"/>
  <c r="K8" i="38"/>
  <c r="M8" i="38" s="1"/>
  <c r="V8" i="38" s="1"/>
  <c r="Q7" i="38"/>
  <c r="K7" i="38"/>
  <c r="M7" i="38" s="1"/>
  <c r="V7" i="38" s="1"/>
  <c r="Q6" i="38"/>
  <c r="K6" i="38"/>
  <c r="M6" i="38" s="1"/>
  <c r="V6" i="38" s="1"/>
  <c r="Q5" i="38"/>
  <c r="K5" i="38"/>
  <c r="M5" i="38" s="1"/>
  <c r="V5" i="38" s="1"/>
  <c r="X9" i="38" l="1"/>
  <c r="S9" i="38"/>
  <c r="X11" i="38"/>
  <c r="S11" i="38"/>
  <c r="X13" i="38"/>
  <c r="S13" i="38"/>
  <c r="X15" i="38"/>
  <c r="S15" i="38"/>
  <c r="X17" i="38"/>
  <c r="S17" i="38"/>
  <c r="X5" i="38"/>
  <c r="S5" i="38"/>
  <c r="V19" i="38"/>
  <c r="X6" i="38"/>
  <c r="S6" i="38"/>
  <c r="X8" i="38"/>
  <c r="S8" i="38"/>
  <c r="X10" i="38"/>
  <c r="S10" i="38"/>
  <c r="X14" i="38"/>
  <c r="S14" i="38"/>
  <c r="X18" i="38"/>
  <c r="S18" i="38"/>
  <c r="X7" i="38"/>
  <c r="S7" i="38"/>
  <c r="X12" i="38"/>
  <c r="S12" i="38"/>
  <c r="X16" i="38"/>
  <c r="S16" i="38"/>
  <c r="K14" i="37"/>
  <c r="I14" i="37"/>
  <c r="G14" i="37"/>
  <c r="K13" i="37"/>
  <c r="I13" i="37"/>
  <c r="G13" i="37"/>
  <c r="K12" i="37"/>
  <c r="I12" i="37"/>
  <c r="G12" i="37"/>
  <c r="K11" i="37"/>
  <c r="I11" i="37"/>
  <c r="G11" i="37"/>
  <c r="K10" i="37"/>
  <c r="I10" i="37"/>
  <c r="G10" i="37"/>
  <c r="K9" i="37"/>
  <c r="I9" i="37"/>
  <c r="G9" i="37"/>
  <c r="K8" i="37"/>
  <c r="I8" i="37"/>
  <c r="G8" i="37"/>
  <c r="K7" i="37"/>
  <c r="I7" i="37"/>
  <c r="G7" i="37"/>
  <c r="K6" i="37"/>
  <c r="I6" i="37"/>
  <c r="G6" i="37"/>
  <c r="K5" i="37"/>
  <c r="I5" i="37"/>
  <c r="G5" i="37"/>
  <c r="G4" i="37"/>
  <c r="I4" i="37" s="1"/>
  <c r="G4" i="36"/>
  <c r="K4" i="36" s="1"/>
  <c r="G5" i="36"/>
  <c r="I5" i="36"/>
  <c r="K5" i="36"/>
  <c r="G6" i="36"/>
  <c r="I6" i="36"/>
  <c r="K6" i="36"/>
  <c r="G7" i="36"/>
  <c r="I7" i="36"/>
  <c r="K7" i="36"/>
  <c r="G8" i="36"/>
  <c r="I8" i="36"/>
  <c r="K8" i="36"/>
  <c r="G9" i="36"/>
  <c r="I9" i="36"/>
  <c r="K9" i="36"/>
  <c r="G10" i="36"/>
  <c r="I10" i="36"/>
  <c r="K10" i="36"/>
  <c r="G11" i="36"/>
  <c r="I11" i="36"/>
  <c r="K11" i="36"/>
  <c r="G12" i="36"/>
  <c r="I12" i="36"/>
  <c r="K12" i="36"/>
  <c r="G13" i="36"/>
  <c r="I13" i="36"/>
  <c r="K13" i="36"/>
  <c r="G14" i="36"/>
  <c r="I14" i="36"/>
  <c r="K14" i="36"/>
  <c r="U16" i="38" l="1"/>
  <c r="W16" i="38" s="1"/>
  <c r="U5" i="38"/>
  <c r="W5" i="38" s="1"/>
  <c r="S19" i="38"/>
  <c r="U15" i="38"/>
  <c r="W15" i="38" s="1"/>
  <c r="U11" i="38"/>
  <c r="W11" i="38"/>
  <c r="U7" i="38"/>
  <c r="W7" i="38"/>
  <c r="U8" i="38"/>
  <c r="W8" i="38"/>
  <c r="U12" i="38"/>
  <c r="W12" i="38" s="1"/>
  <c r="U18" i="38"/>
  <c r="W18" i="38" s="1"/>
  <c r="U10" i="38"/>
  <c r="W10" i="38" s="1"/>
  <c r="U6" i="38"/>
  <c r="W6" i="38" s="1"/>
  <c r="X19" i="38"/>
  <c r="U17" i="38"/>
  <c r="W17" i="38" s="1"/>
  <c r="U13" i="38"/>
  <c r="W13" i="38" s="1"/>
  <c r="U9" i="38"/>
  <c r="W9" i="38" s="1"/>
  <c r="U14" i="38"/>
  <c r="W14" i="38" s="1"/>
  <c r="K4" i="37"/>
  <c r="K15" i="37" s="1"/>
  <c r="I15" i="37"/>
  <c r="K15" i="36"/>
  <c r="I15" i="36"/>
  <c r="K13" i="35"/>
  <c r="M12" i="35"/>
  <c r="N12" i="35" s="1"/>
  <c r="M11" i="35"/>
  <c r="N11" i="35" s="1"/>
  <c r="M10" i="35"/>
  <c r="N10" i="35" s="1"/>
  <c r="M9" i="35"/>
  <c r="N9" i="35" s="1"/>
  <c r="M8" i="35"/>
  <c r="N8" i="35" s="1"/>
  <c r="M7" i="35"/>
  <c r="N7" i="35" s="1"/>
  <c r="M6" i="35"/>
  <c r="N6" i="35" s="1"/>
  <c r="M5" i="35"/>
  <c r="N5" i="35" s="1"/>
  <c r="M12" i="33"/>
  <c r="O12" i="33" s="1"/>
  <c r="M11" i="33"/>
  <c r="O11" i="33" s="1"/>
  <c r="M10" i="33"/>
  <c r="O10" i="33" s="1"/>
  <c r="M9" i="33"/>
  <c r="O9" i="33" s="1"/>
  <c r="M8" i="33"/>
  <c r="O8" i="33" s="1"/>
  <c r="M7" i="33"/>
  <c r="O7" i="33" s="1"/>
  <c r="M6" i="33"/>
  <c r="O6" i="33" s="1"/>
  <c r="M5" i="33"/>
  <c r="O5" i="33" s="1"/>
  <c r="Q18" i="32"/>
  <c r="K18" i="32"/>
  <c r="M18" i="32" s="1"/>
  <c r="V18" i="32" s="1"/>
  <c r="Q17" i="32"/>
  <c r="K17" i="32"/>
  <c r="M17" i="32" s="1"/>
  <c r="V17" i="32" s="1"/>
  <c r="Q16" i="32"/>
  <c r="K16" i="32"/>
  <c r="M16" i="32"/>
  <c r="V16" i="32" s="1"/>
  <c r="X16" i="32" s="1"/>
  <c r="Q15" i="32"/>
  <c r="K15" i="32"/>
  <c r="M15" i="32"/>
  <c r="V15" i="32" s="1"/>
  <c r="Q14" i="32"/>
  <c r="K14" i="32"/>
  <c r="M14" i="32" s="1"/>
  <c r="V14" i="32" s="1"/>
  <c r="Q13" i="32"/>
  <c r="K13" i="32"/>
  <c r="M13" i="32"/>
  <c r="V13" i="32" s="1"/>
  <c r="Q12" i="32"/>
  <c r="K12" i="32"/>
  <c r="M12" i="32"/>
  <c r="V12" i="32" s="1"/>
  <c r="Q11" i="32"/>
  <c r="K11" i="32"/>
  <c r="M11" i="32" s="1"/>
  <c r="V11" i="32" s="1"/>
  <c r="Q10" i="32"/>
  <c r="K10" i="32"/>
  <c r="M10" i="32" s="1"/>
  <c r="V10" i="32" s="1"/>
  <c r="X10" i="32" s="1"/>
  <c r="Q9" i="32"/>
  <c r="K9" i="32"/>
  <c r="M9" i="32"/>
  <c r="V9" i="32" s="1"/>
  <c r="Q8" i="32"/>
  <c r="K8" i="32"/>
  <c r="M8" i="32" s="1"/>
  <c r="V8" i="32" s="1"/>
  <c r="Q7" i="32"/>
  <c r="K7" i="32"/>
  <c r="M7" i="32" s="1"/>
  <c r="V7" i="32" s="1"/>
  <c r="Q6" i="32"/>
  <c r="K6" i="32"/>
  <c r="M6" i="32" s="1"/>
  <c r="V6" i="32" s="1"/>
  <c r="Q5" i="32"/>
  <c r="K5" i="32"/>
  <c r="M5" i="32" s="1"/>
  <c r="V5" i="32" s="1"/>
  <c r="K6" i="13"/>
  <c r="M6" i="13" s="1"/>
  <c r="V6" i="13" s="1"/>
  <c r="K7" i="13"/>
  <c r="K8" i="13"/>
  <c r="M8" i="13" s="1"/>
  <c r="V8" i="13" s="1"/>
  <c r="K9" i="13"/>
  <c r="M9" i="13"/>
  <c r="V9" i="13" s="1"/>
  <c r="S9" i="13" s="1"/>
  <c r="K10" i="13"/>
  <c r="M10" i="13" s="1"/>
  <c r="V10" i="13" s="1"/>
  <c r="K11" i="13"/>
  <c r="M11" i="13" s="1"/>
  <c r="V11" i="13" s="1"/>
  <c r="K12" i="13"/>
  <c r="M12" i="13" s="1"/>
  <c r="V12" i="13" s="1"/>
  <c r="K13" i="13"/>
  <c r="M13" i="13" s="1"/>
  <c r="V13" i="13" s="1"/>
  <c r="K14" i="13"/>
  <c r="M14" i="13"/>
  <c r="V14" i="13"/>
  <c r="K15" i="13"/>
  <c r="M15" i="13" s="1"/>
  <c r="V15" i="13" s="1"/>
  <c r="K16" i="13"/>
  <c r="M16" i="13" s="1"/>
  <c r="V16" i="13" s="1"/>
  <c r="K17" i="13"/>
  <c r="M17" i="13" s="1"/>
  <c r="V17" i="13" s="1"/>
  <c r="K18" i="13"/>
  <c r="M18" i="13" s="1"/>
  <c r="V18" i="13" s="1"/>
  <c r="M7" i="13"/>
  <c r="V7" i="13" s="1"/>
  <c r="M12" i="5"/>
  <c r="O12" i="5" s="1"/>
  <c r="M11" i="5"/>
  <c r="O11" i="5" s="1"/>
  <c r="Q11" i="5" s="1"/>
  <c r="M10" i="5"/>
  <c r="O10" i="5"/>
  <c r="M9" i="5"/>
  <c r="O9" i="5" s="1"/>
  <c r="M8" i="5"/>
  <c r="O8" i="5" s="1"/>
  <c r="M7" i="5"/>
  <c r="O7" i="5" s="1"/>
  <c r="M6" i="5"/>
  <c r="O6" i="5" s="1"/>
  <c r="M5" i="5"/>
  <c r="O5" i="5" s="1"/>
  <c r="Q18" i="13"/>
  <c r="Q17" i="13"/>
  <c r="Q16" i="13"/>
  <c r="Q15" i="13"/>
  <c r="Q14" i="13"/>
  <c r="Q13" i="13"/>
  <c r="Q12" i="13"/>
  <c r="Q11" i="13"/>
  <c r="Q10" i="13"/>
  <c r="Q9" i="13"/>
  <c r="Q8" i="13"/>
  <c r="Q7" i="13"/>
  <c r="Q6" i="13"/>
  <c r="Q5" i="13"/>
  <c r="K5" i="13"/>
  <c r="M5" i="13" s="1"/>
  <c r="V5" i="13" s="1"/>
  <c r="M11" i="34"/>
  <c r="N11" i="34" s="1"/>
  <c r="M12" i="34"/>
  <c r="N12" i="34" s="1"/>
  <c r="K13" i="34"/>
  <c r="M5" i="34"/>
  <c r="N5" i="34" s="1"/>
  <c r="M9" i="34"/>
  <c r="N9" i="34" s="1"/>
  <c r="M7" i="34"/>
  <c r="N7" i="34" s="1"/>
  <c r="M8" i="34"/>
  <c r="N8" i="34" s="1"/>
  <c r="M6" i="34"/>
  <c r="N6" i="34" s="1"/>
  <c r="M10" i="34"/>
  <c r="N10" i="34" s="1"/>
  <c r="S10" i="13" l="1"/>
  <c r="X13" i="32"/>
  <c r="S13" i="32"/>
  <c r="U13" i="32" s="1"/>
  <c r="S16" i="32"/>
  <c r="U16" i="32" s="1"/>
  <c r="W16" i="32" s="1"/>
  <c r="X7" i="13"/>
  <c r="R11" i="5"/>
  <c r="X14" i="13"/>
  <c r="S18" i="13"/>
  <c r="X18" i="13"/>
  <c r="S17" i="13"/>
  <c r="X17" i="13"/>
  <c r="X16" i="13"/>
  <c r="S16" i="13"/>
  <c r="X11" i="32"/>
  <c r="S11" i="32"/>
  <c r="S12" i="32"/>
  <c r="X12" i="32"/>
  <c r="X6" i="13"/>
  <c r="S6" i="13"/>
  <c r="X13" i="13"/>
  <c r="S13" i="13"/>
  <c r="Q10" i="33"/>
  <c r="R10" i="33" s="1"/>
  <c r="S15" i="32"/>
  <c r="X15" i="32"/>
  <c r="S8" i="13"/>
  <c r="X8" i="13"/>
  <c r="Q12" i="5"/>
  <c r="R12" i="5"/>
  <c r="X14" i="32"/>
  <c r="S14" i="32"/>
  <c r="Q8" i="5"/>
  <c r="R8" i="5"/>
  <c r="Q9" i="5"/>
  <c r="R9" i="5"/>
  <c r="O13" i="33"/>
  <c r="Q5" i="33"/>
  <c r="R5" i="33" s="1"/>
  <c r="Q6" i="33"/>
  <c r="R6" i="33"/>
  <c r="X7" i="32"/>
  <c r="S7" i="32"/>
  <c r="Q8" i="33"/>
  <c r="R8" i="33" s="1"/>
  <c r="Q9" i="33"/>
  <c r="R9" i="33" s="1"/>
  <c r="X12" i="13"/>
  <c r="S12" i="13"/>
  <c r="S11" i="13"/>
  <c r="X11" i="13"/>
  <c r="Q7" i="5"/>
  <c r="R7" i="5" s="1"/>
  <c r="U9" i="13"/>
  <c r="W9" i="13" s="1"/>
  <c r="S15" i="13"/>
  <c r="X15" i="13"/>
  <c r="X8" i="32"/>
  <c r="S8" i="32"/>
  <c r="X9" i="32"/>
  <c r="S9" i="32"/>
  <c r="U10" i="13"/>
  <c r="W10" i="13" s="1"/>
  <c r="S17" i="32"/>
  <c r="X17" i="32"/>
  <c r="Q6" i="5"/>
  <c r="R6" i="5" s="1"/>
  <c r="S18" i="32"/>
  <c r="X18" i="32"/>
  <c r="Q12" i="33"/>
  <c r="R12" i="33" s="1"/>
  <c r="S7" i="13"/>
  <c r="Q10" i="5"/>
  <c r="R10" i="5" s="1"/>
  <c r="Q7" i="33"/>
  <c r="R7" i="33" s="1"/>
  <c r="Q11" i="33"/>
  <c r="R11" i="33" s="1"/>
  <c r="S14" i="13"/>
  <c r="X10" i="13"/>
  <c r="X9" i="13"/>
  <c r="W13" i="32"/>
  <c r="S10" i="32"/>
  <c r="I22" i="19"/>
  <c r="W19" i="38"/>
  <c r="U19" i="38"/>
  <c r="M13" i="35"/>
  <c r="S5" i="32"/>
  <c r="X5" i="32"/>
  <c r="X5" i="13"/>
  <c r="S5" i="13"/>
  <c r="V19" i="13"/>
  <c r="N13" i="34"/>
  <c r="N13" i="35"/>
  <c r="J17" i="19"/>
  <c r="V19" i="32"/>
  <c r="X6" i="32"/>
  <c r="S6" i="32"/>
  <c r="M13" i="34"/>
  <c r="I17" i="19" s="1"/>
  <c r="O13" i="5"/>
  <c r="Q5" i="5"/>
  <c r="U6" i="13" l="1"/>
  <c r="W6" i="13"/>
  <c r="U14" i="32"/>
  <c r="W14" i="32"/>
  <c r="X19" i="13"/>
  <c r="Q13" i="5"/>
  <c r="U7" i="13"/>
  <c r="W7" i="13" s="1"/>
  <c r="R13" i="33"/>
  <c r="U8" i="13"/>
  <c r="W8" i="13"/>
  <c r="U14" i="13"/>
  <c r="W14" i="13" s="1"/>
  <c r="Q13" i="33"/>
  <c r="U16" i="13"/>
  <c r="W16" i="13"/>
  <c r="U12" i="13"/>
  <c r="W12" i="13" s="1"/>
  <c r="U15" i="32"/>
  <c r="W15" i="32"/>
  <c r="U8" i="32"/>
  <c r="W8" i="32"/>
  <c r="X19" i="32"/>
  <c r="U10" i="32"/>
  <c r="W10" i="32"/>
  <c r="U17" i="13"/>
  <c r="W17" i="13" s="1"/>
  <c r="U17" i="32"/>
  <c r="W17" i="32" s="1"/>
  <c r="U12" i="32"/>
  <c r="W12" i="32"/>
  <c r="U9" i="32"/>
  <c r="W9" i="32" s="1"/>
  <c r="U11" i="13"/>
  <c r="W11" i="13"/>
  <c r="U13" i="13"/>
  <c r="W13" i="13" s="1"/>
  <c r="U7" i="32"/>
  <c r="W7" i="32" s="1"/>
  <c r="U11" i="32"/>
  <c r="W11" i="32"/>
  <c r="U18" i="32"/>
  <c r="W18" i="32"/>
  <c r="U15" i="13"/>
  <c r="W15" i="13" s="1"/>
  <c r="U18" i="13"/>
  <c r="W18" i="13" s="1"/>
  <c r="U5" i="32"/>
  <c r="W5" i="32" s="1"/>
  <c r="S19" i="13"/>
  <c r="U5" i="13"/>
  <c r="S19" i="32"/>
  <c r="U6" i="32"/>
  <c r="W6" i="32" s="1"/>
  <c r="R5" i="5"/>
  <c r="R13" i="5" s="1"/>
  <c r="J16" i="19" s="1"/>
  <c r="I16" i="19" l="1"/>
  <c r="U19" i="13"/>
  <c r="U19" i="32"/>
  <c r="W19" i="32"/>
  <c r="W5" i="13"/>
  <c r="W19" i="13" s="1"/>
  <c r="J15" i="19" l="1"/>
  <c r="J18" i="19" s="1"/>
  <c r="I28" i="19" s="1"/>
  <c r="I15" i="19"/>
  <c r="I18" i="19" s="1"/>
  <c r="N16" i="19" l="1"/>
  <c r="I25" i="19"/>
  <c r="I27" i="19" s="1"/>
  <c r="I29" i="19" l="1"/>
</calcChain>
</file>

<file path=xl/comments1.xml><?xml version="1.0" encoding="utf-8"?>
<comments xmlns="http://schemas.openxmlformats.org/spreadsheetml/2006/main">
  <authors>
    <author>BLANCO BAÑOS, GEMA</author>
  </authors>
  <commentList>
    <comment ref="E3" authorId="0" shapeId="0">
      <text>
        <r>
          <rPr>
            <sz val="9"/>
            <color indexed="81"/>
            <rFont val="Calibri"/>
            <family val="2"/>
          </rPr>
          <t xml:space="preserve">Señalar como % según jornada laboral así como número de horas correspondientes.
</t>
        </r>
        <r>
          <rPr>
            <b/>
            <sz val="9"/>
            <color indexed="81"/>
            <rFont val="Calibri"/>
            <family val="2"/>
          </rPr>
          <t>(Para ocultar poner el cursor sobre la celda y seleccionar con el botón derecho del ratón la opción "ocultar comentario")</t>
        </r>
      </text>
    </comment>
    <comment ref="H4" authorId="0" shapeId="0">
      <text>
        <r>
          <rPr>
            <sz val="9"/>
            <color indexed="81"/>
            <rFont val="Calibri"/>
            <family val="2"/>
          </rPr>
          <t xml:space="preserve">Indicar la cuantía  prorrateada. 
</t>
        </r>
        <r>
          <rPr>
            <b/>
            <sz val="9"/>
            <color indexed="81"/>
            <rFont val="Calibri"/>
            <family val="2"/>
          </rPr>
          <t>(Para ocultar poner el cursor sobre la celda y seleccionar con el botón derecho del ratón la opción "ocultar comentario")</t>
        </r>
      </text>
    </comment>
    <comment ref="O4" authorId="0" shapeId="0">
      <text>
        <r>
          <rPr>
            <sz val="9"/>
            <color indexed="81"/>
            <rFont val="Calibri"/>
            <family val="2"/>
          </rPr>
          <t xml:space="preserve">Introducir nº de días sueltos
</t>
        </r>
        <r>
          <rPr>
            <b/>
            <sz val="9"/>
            <color indexed="81"/>
            <rFont val="Calibri"/>
            <family val="2"/>
          </rPr>
          <t>(Para ocultar poner el cursor sobre la celda y seleccionar con el botón derecho del ratón la opción "ocultar comentario")</t>
        </r>
      </text>
    </comment>
    <comment ref="P4" authorId="0" shapeId="0">
      <text>
        <r>
          <rPr>
            <sz val="9"/>
            <color indexed="81"/>
            <rFont val="Calibri"/>
            <family val="2"/>
          </rPr>
          <t>Introducir nº de meses completos</t>
        </r>
        <r>
          <rPr>
            <b/>
            <sz val="9"/>
            <color indexed="81"/>
            <rFont val="Calibri"/>
            <family val="2"/>
          </rPr>
          <t xml:space="preserve">
(Para ocultar poner el cursor sobre la celda y seleccionar con el botón derecho del ratón la opción "ocultar comentario")</t>
        </r>
      </text>
    </comment>
  </commentList>
</comments>
</file>

<file path=xl/comments2.xml><?xml version="1.0" encoding="utf-8"?>
<comments xmlns="http://schemas.openxmlformats.org/spreadsheetml/2006/main">
  <authors>
    <author>BLANCO BAÑOS, GEMA</author>
  </authors>
  <commentList>
    <comment ref="E3" authorId="0" shapeId="0">
      <text>
        <r>
          <rPr>
            <sz val="9"/>
            <color indexed="81"/>
            <rFont val="Calibri"/>
            <family val="2"/>
          </rPr>
          <t xml:space="preserve">Señalar como % según jornada laboral así como número de horas correspondientes.
</t>
        </r>
        <r>
          <rPr>
            <b/>
            <sz val="9"/>
            <color indexed="81"/>
            <rFont val="Calibri"/>
            <family val="2"/>
          </rPr>
          <t>(Para ocultar poner el cursor sobre la celda y seleccionar con el botón derecho del ratón la opción "ocultar comentario")</t>
        </r>
      </text>
    </comment>
    <comment ref="H4" authorId="0" shapeId="0">
      <text>
        <r>
          <rPr>
            <sz val="9"/>
            <color indexed="81"/>
            <rFont val="Calibri"/>
            <family val="2"/>
          </rPr>
          <t xml:space="preserve">Indicar la cuantía  prorrateada. 
</t>
        </r>
        <r>
          <rPr>
            <b/>
            <sz val="9"/>
            <color indexed="81"/>
            <rFont val="Calibri"/>
            <family val="2"/>
          </rPr>
          <t>(Para ocultar poner el cursor sobre la celda y seleccionar con el botón derecho del ratón la opción "ocultar comentario")</t>
        </r>
      </text>
    </comment>
    <comment ref="O4" authorId="0" shapeId="0">
      <text>
        <r>
          <rPr>
            <sz val="9"/>
            <color indexed="81"/>
            <rFont val="Calibri"/>
            <family val="2"/>
          </rPr>
          <t xml:space="preserve">Introducir nº de días sueltos
</t>
        </r>
        <r>
          <rPr>
            <b/>
            <sz val="9"/>
            <color indexed="81"/>
            <rFont val="Calibri"/>
            <family val="2"/>
          </rPr>
          <t>(Para ocultar poner el cursor sobre la celda y seleccionar con el botón derecho del ratón la opción "ocultar comentario")</t>
        </r>
      </text>
    </comment>
    <comment ref="P4" authorId="0" shapeId="0">
      <text>
        <r>
          <rPr>
            <sz val="9"/>
            <color indexed="81"/>
            <rFont val="Calibri"/>
            <family val="2"/>
          </rPr>
          <t>Introducir nº de meses completos</t>
        </r>
        <r>
          <rPr>
            <b/>
            <sz val="9"/>
            <color indexed="81"/>
            <rFont val="Calibri"/>
            <family val="2"/>
          </rPr>
          <t xml:space="preserve">
(Para ocultar poner el cursor sobre la celda y seleccionar con el botón derecho del ratón la opción "ocultar comentario")</t>
        </r>
      </text>
    </comment>
  </commentList>
</comments>
</file>

<file path=xl/comments3.xml><?xml version="1.0" encoding="utf-8"?>
<comments xmlns="http://schemas.openxmlformats.org/spreadsheetml/2006/main">
  <authors>
    <author>BLANCO BAÑOS, GEMA</author>
  </authors>
  <commentList>
    <comment ref="E3" authorId="0" shapeId="0">
      <text>
        <r>
          <rPr>
            <sz val="9"/>
            <color indexed="81"/>
            <rFont val="Calibri"/>
            <family val="2"/>
          </rPr>
          <t xml:space="preserve">Señalar como % según jornada laboral así como número de horas correspondientes.
</t>
        </r>
        <r>
          <rPr>
            <b/>
            <sz val="9"/>
            <color indexed="81"/>
            <rFont val="Calibri"/>
            <family val="2"/>
          </rPr>
          <t>(Para ocultar poner el cursor sobre la celda y seleccionar con el botón derecho del ratón la opción "ocultar comentario")</t>
        </r>
      </text>
    </comment>
    <comment ref="H4" authorId="0" shapeId="0">
      <text>
        <r>
          <rPr>
            <sz val="9"/>
            <color indexed="81"/>
            <rFont val="Calibri"/>
            <family val="2"/>
          </rPr>
          <t xml:space="preserve">Indicar la cuantía  prorrateada. 
</t>
        </r>
        <r>
          <rPr>
            <b/>
            <sz val="9"/>
            <color indexed="81"/>
            <rFont val="Calibri"/>
            <family val="2"/>
          </rPr>
          <t>(Para ocultar poner el cursor sobre la celda y seleccionar con el botón derecho del ratón la opción "ocultar comentario")</t>
        </r>
      </text>
    </comment>
    <comment ref="O4" authorId="0" shapeId="0">
      <text>
        <r>
          <rPr>
            <sz val="9"/>
            <color indexed="81"/>
            <rFont val="Calibri"/>
            <family val="2"/>
          </rPr>
          <t xml:space="preserve">Introducir nº de días sueltos
</t>
        </r>
        <r>
          <rPr>
            <b/>
            <sz val="9"/>
            <color indexed="81"/>
            <rFont val="Calibri"/>
            <family val="2"/>
          </rPr>
          <t>(Para ocultar poner el cursor sobre la celda y seleccionar con el botón derecho del ratón la opción "ocultar comentario")</t>
        </r>
      </text>
    </comment>
    <comment ref="P4" authorId="0" shapeId="0">
      <text>
        <r>
          <rPr>
            <sz val="9"/>
            <color indexed="81"/>
            <rFont val="Calibri"/>
            <family val="2"/>
          </rPr>
          <t>Introducir nº de meses completos</t>
        </r>
        <r>
          <rPr>
            <b/>
            <sz val="9"/>
            <color indexed="81"/>
            <rFont val="Calibri"/>
            <family val="2"/>
          </rPr>
          <t xml:space="preserve">
(Para ocultar poner el cursor sobre la celda y seleccionar con el botón derecho del ratón la opción "ocultar comentario")</t>
        </r>
      </text>
    </comment>
  </commentList>
</comments>
</file>

<file path=xl/sharedStrings.xml><?xml version="1.0" encoding="utf-8"?>
<sst xmlns="http://schemas.openxmlformats.org/spreadsheetml/2006/main" count="296" uniqueCount="151">
  <si>
    <t>TOTAL</t>
  </si>
  <si>
    <t>NIF</t>
  </si>
  <si>
    <t>CATEGORÍA LABORAL</t>
  </si>
  <si>
    <t>JORNADA LABORAL</t>
  </si>
  <si>
    <t>SALARIO BASE</t>
  </si>
  <si>
    <t>SUELDO BRUTO MENSUAL</t>
  </si>
  <si>
    <t>CUOTAS SEG. SOC MENSUAL</t>
  </si>
  <si>
    <t>PERIODO CONTRATACIÓN</t>
  </si>
  <si>
    <t>TITULACIÓN</t>
  </si>
  <si>
    <t>ACTIVIDAD FORMATIVA</t>
  </si>
  <si>
    <t>DURACIÓN</t>
  </si>
  <si>
    <t>Horas mes</t>
  </si>
  <si>
    <t>Nº Meses</t>
  </si>
  <si>
    <t>Total Horas</t>
  </si>
  <si>
    <t>Precio Hora</t>
  </si>
  <si>
    <t>TOTAL COSTE</t>
  </si>
  <si>
    <t>Nº DIAS</t>
  </si>
  <si>
    <t>Nº MESES COMPLETOS</t>
  </si>
  <si>
    <t>TOTAL IMPUTADO ENTIDAD</t>
  </si>
  <si>
    <t>TOTAL A</t>
  </si>
  <si>
    <t>Total costes trabajador periodo contratación</t>
  </si>
  <si>
    <t>Columna I</t>
  </si>
  <si>
    <t>Columna II</t>
  </si>
  <si>
    <t>A.1 PERSONAL</t>
  </si>
  <si>
    <t>A.2 COLABORACIONES TÉCNICAS</t>
  </si>
  <si>
    <t>A.3 PERSONAL DOCENTE QUE FORME PARTE DE UNA SUBCONTRATACIÓN</t>
  </si>
  <si>
    <t>TOTAL B</t>
  </si>
  <si>
    <t xml:space="preserve">TOTAL A </t>
  </si>
  <si>
    <t>PROGRAMA</t>
  </si>
  <si>
    <t>!OJO! OCULTAD COLUMNAS ANTES DE GUARDAR PDF</t>
  </si>
  <si>
    <t>Otras formaciones Personal de especial cualificación</t>
  </si>
  <si>
    <t>TIPOS PERSONAL DIRECTO</t>
  </si>
  <si>
    <t>TIPOS DE PERSONAL INDIRECTO</t>
  </si>
  <si>
    <t>Titulados Univ. Trabajador/a Social</t>
  </si>
  <si>
    <t>Titulados Uni. Orientador/a Laboral</t>
  </si>
  <si>
    <t>Titulados Univ. Formador/a</t>
  </si>
  <si>
    <t>Titulados Univ. Personal de especial cualificación</t>
  </si>
  <si>
    <t>Titulados Univ. Monitor/a</t>
  </si>
  <si>
    <t>F.P de G Medio/Superior o análoga formación Personal de especial cualificación</t>
  </si>
  <si>
    <t>F.P de G. Medio/Superior o análoga formación Monitor/a</t>
  </si>
  <si>
    <t>F.P de G Medio/Superior o análoga formación Formador/a</t>
  </si>
  <si>
    <t>Otras formaciones Monitor/a</t>
  </si>
  <si>
    <t>Otras formaciones Formador/a</t>
  </si>
  <si>
    <t>Titulados Univ. Coordinador/a</t>
  </si>
  <si>
    <t>Titulados Univ. Personal de Administración</t>
  </si>
  <si>
    <t>Auxiliar Administrativo/a P. de Admon.</t>
  </si>
  <si>
    <t>Administrativo/a P.  Admon.</t>
  </si>
  <si>
    <t>Limpieza, mantenimiento Personal Servicios</t>
  </si>
  <si>
    <r>
      <t xml:space="preserve">TOTAL COFINANCIACIÓN </t>
    </r>
    <r>
      <rPr>
        <b/>
        <i/>
        <sz val="10"/>
        <rFont val="Calibri"/>
        <family val="2"/>
      </rPr>
      <t>(COLUMNA II GASTOS PERSONAL DIRECTO)</t>
    </r>
  </si>
  <si>
    <r>
      <t>TOTAL SUBVENCIÓN (</t>
    </r>
    <r>
      <rPr>
        <b/>
        <i/>
        <sz val="10"/>
        <rFont val="Calibri"/>
        <family val="2"/>
      </rPr>
      <t>TOTAL A  +  TOTAL B + TOTAL C)</t>
    </r>
  </si>
  <si>
    <t>CASO A VERIFICAR</t>
  </si>
  <si>
    <t>RESULTADO</t>
  </si>
  <si>
    <t xml:space="preserve">B) BECAS DE ASISTENCIA DE LOS PARTICIPANTES </t>
  </si>
  <si>
    <t>EXPEDIENTE</t>
  </si>
  <si>
    <t>ENTIDAD</t>
  </si>
  <si>
    <t>AÑO</t>
  </si>
  <si>
    <t>Nº</t>
  </si>
  <si>
    <t>NOMBRE DEL PROYECTO</t>
  </si>
  <si>
    <t>PERIODO DE EJECUCIÓN</t>
  </si>
  <si>
    <t>EMIN</t>
  </si>
  <si>
    <t>INICIAL</t>
  </si>
  <si>
    <t>CÓDIGO DEL PROCEDIMIENTO</t>
  </si>
  <si>
    <t>Subvenciones, cofinanciadas por el Fondo Social Europeo Plus, dirigidas a Entidades del Tercer Sector para el desarrollo de Programas de activación de la empleabilidad de personas en situación de vulnerabilidad social</t>
  </si>
  <si>
    <t>DATOS DEL PROCEDIMIENTO</t>
  </si>
  <si>
    <t>TOTAL C</t>
  </si>
  <si>
    <t xml:space="preserve">                                         </t>
  </si>
  <si>
    <t>OJO ¡OCULTAR PARA FIRMA DIGITAL!</t>
  </si>
  <si>
    <t>PERSONAL DIRECTO</t>
  </si>
  <si>
    <t>OCULTAD COLUMNAS ANTES DE GUARDAR PDF, SALVO LA COLUMNA "W" SI EXISTE COFINANCIACIÓN.</t>
  </si>
  <si>
    <t>Coste trabajador/día</t>
  </si>
  <si>
    <t>Coste imputado a la entidad</t>
  </si>
  <si>
    <t>Nº DIAS COMPLETOS</t>
  </si>
  <si>
    <t>COMPLEMENTO SALARIAL</t>
  </si>
  <si>
    <t>Cuantía</t>
  </si>
  <si>
    <t>Concepto</t>
  </si>
  <si>
    <t>PAGAS EXTRAS</t>
  </si>
  <si>
    <t>A) GASTOS DE PERSONAL DIRECTO</t>
  </si>
  <si>
    <t>IMPORTE SUBVENCIÓN GASTOS PERSONAL DIRECTO</t>
  </si>
  <si>
    <t>COFINANCIACIÓN DE LA ENTIDAD GASTOS PERSONAL DIRECTO</t>
  </si>
  <si>
    <t>C) OTROS GASTOS DEL PROYECTO</t>
  </si>
  <si>
    <t>TOTAL PROYECTO</t>
  </si>
  <si>
    <t>APELLIDOS Y NOMBRE DEL/DE LA TRABAJADOR/A</t>
  </si>
  <si>
    <t>TOTAL COSTES DEL TRABAJADOR/A MES</t>
  </si>
  <si>
    <t>%</t>
  </si>
  <si>
    <t>IMPUTADO AL PROYECTO</t>
  </si>
  <si>
    <t>IMPUTADO A LA SUBVENCIÓN</t>
  </si>
  <si>
    <t>OCULTAD COLUMNAS ANTES DE GUARDAR PDF, SALVO SI EXISTE COFINANCIACIÓN.</t>
  </si>
  <si>
    <t>APELLIDOS Y NOMBRE DEL COLABORADOR/A</t>
  </si>
  <si>
    <t>COLABORACIONES TÉCNICAS</t>
  </si>
  <si>
    <t>1: Activación de la empleabilidad de personas en situación de vulnerabilidad social</t>
  </si>
  <si>
    <t>NOMBRE</t>
  </si>
  <si>
    <t>CIF</t>
  </si>
  <si>
    <t>Nº DE HORAS</t>
  </si>
  <si>
    <t>PERSONAL DOCENTE QUE FORME PARTE DE UNA SUBCONTRATACIÓN</t>
  </si>
  <si>
    <t>INSTRUCCIONES PARA CUMPLIMENTAR EL LIBRO DE EXCEL DE DESGLOSE DE COSTES DEL PROYECTO</t>
  </si>
  <si>
    <r>
      <rPr>
        <sz val="11"/>
        <rFont val="Symbol"/>
        <family val="1"/>
        <charset val="2"/>
      </rPr>
      <t xml:space="preserve">· </t>
    </r>
    <r>
      <rPr>
        <sz val="11"/>
        <rFont val="Calibri"/>
        <family val="2"/>
      </rPr>
      <t>Se recogerán</t>
    </r>
    <r>
      <rPr>
        <u/>
        <sz val="11"/>
        <rFont val="Calibri"/>
        <family val="2"/>
      </rPr>
      <t xml:space="preserve"> apellidos y nombre</t>
    </r>
    <r>
      <rPr>
        <sz val="11"/>
        <rFont val="Calibri"/>
        <family val="2"/>
      </rPr>
      <t xml:space="preserve">, </t>
    </r>
    <r>
      <rPr>
        <u/>
        <sz val="11"/>
        <rFont val="Calibri"/>
        <family val="2"/>
      </rPr>
      <t>NIF</t>
    </r>
    <r>
      <rPr>
        <sz val="11"/>
        <rFont val="Calibri"/>
        <family val="2"/>
      </rPr>
      <t xml:space="preserve"> y </t>
    </r>
    <r>
      <rPr>
        <u/>
        <sz val="11"/>
        <rFont val="Calibri"/>
        <family val="2"/>
      </rPr>
      <t>categoría laboral</t>
    </r>
    <r>
      <rPr>
        <sz val="11"/>
        <rFont val="Calibri"/>
        <family val="2"/>
      </rPr>
      <t xml:space="preserve"> (Trabajador/a social, Orientador/a laboral, docente, etc.), de cada uno de los trabajadores y trabajadoras en las columnas "B" y "C".</t>
    </r>
  </si>
  <si>
    <r>
      <rPr>
        <sz val="11"/>
        <rFont val="Symbol"/>
        <family val="1"/>
        <charset val="2"/>
      </rPr>
      <t>·</t>
    </r>
    <r>
      <rPr>
        <sz val="11"/>
        <rFont val="Calibri"/>
        <family val="2"/>
      </rPr>
      <t xml:space="preserve"> Se indicará la </t>
    </r>
    <r>
      <rPr>
        <u/>
        <sz val="11"/>
        <rFont val="Calibri"/>
        <family val="2"/>
      </rPr>
      <t>jornada laboral,</t>
    </r>
    <r>
      <rPr>
        <sz val="11"/>
        <rFont val="Calibri"/>
        <family val="2"/>
      </rPr>
      <t xml:space="preserve"> en número de horas semanales y porcentaje, y el salario base del trabajador/a.</t>
    </r>
  </si>
  <si>
    <t>EMPRESA SUBCONTRATADA</t>
  </si>
  <si>
    <t>CÓDIGO</t>
  </si>
  <si>
    <t>FASE DEL PROCEDIMIENTO</t>
  </si>
  <si>
    <r>
      <rPr>
        <sz val="11"/>
        <rFont val="Symbol"/>
        <family val="1"/>
        <charset val="2"/>
      </rPr>
      <t xml:space="preserve">· </t>
    </r>
    <r>
      <rPr>
        <u/>
        <sz val="11"/>
        <rFont val="Calibri"/>
        <family val="2"/>
        <scheme val="minor"/>
      </rPr>
      <t>Nombre de la Entidad</t>
    </r>
    <r>
      <rPr>
        <sz val="11"/>
        <rFont val="Calibri"/>
        <family val="2"/>
        <scheme val="minor"/>
      </rPr>
      <t xml:space="preserve">, así como el </t>
    </r>
    <r>
      <rPr>
        <u/>
        <sz val="11"/>
        <rFont val="Calibri"/>
        <family val="2"/>
        <scheme val="minor"/>
      </rPr>
      <t>nombre</t>
    </r>
    <r>
      <rPr>
        <sz val="11"/>
        <rFont val="Calibri"/>
        <family val="2"/>
        <scheme val="minor"/>
      </rPr>
      <t xml:space="preserve"> y el </t>
    </r>
    <r>
      <rPr>
        <u/>
        <sz val="11"/>
        <rFont val="Calibri"/>
        <family val="2"/>
        <scheme val="minor"/>
      </rPr>
      <t>periodo de ejecución del proyecto.</t>
    </r>
  </si>
  <si>
    <r>
      <rPr>
        <sz val="11"/>
        <rFont val="Symbol"/>
        <family val="1"/>
        <charset val="2"/>
      </rPr>
      <t>·</t>
    </r>
    <r>
      <rPr>
        <sz val="9.9"/>
        <rFont val="Calibri"/>
        <family val="2"/>
      </rPr>
      <t xml:space="preserve"> </t>
    </r>
    <r>
      <rPr>
        <sz val="11"/>
        <rFont val="Calibri"/>
        <family val="2"/>
      </rPr>
      <t xml:space="preserve">Los </t>
    </r>
    <r>
      <rPr>
        <u/>
        <sz val="11"/>
        <rFont val="Calibri"/>
        <family val="2"/>
      </rPr>
      <t xml:space="preserve">datos relativos al expediente: </t>
    </r>
    <r>
      <rPr>
        <sz val="11"/>
        <rFont val="Calibri"/>
        <family val="2"/>
      </rPr>
      <t>se seleccionará una de las fases disponibles de la lista desplegable y se introducirá el número de expediente.</t>
    </r>
  </si>
  <si>
    <r>
      <rPr>
        <sz val="11"/>
        <rFont val="Symbol"/>
        <family val="1"/>
        <charset val="2"/>
      </rPr>
      <t>·</t>
    </r>
    <r>
      <rPr>
        <sz val="9.9"/>
        <rFont val="Calibri"/>
        <family val="2"/>
      </rPr>
      <t xml:space="preserve"> </t>
    </r>
    <r>
      <rPr>
        <u/>
        <sz val="9.9"/>
        <rFont val="Calibri"/>
        <family val="2"/>
      </rPr>
      <t>F</t>
    </r>
    <r>
      <rPr>
        <u/>
        <sz val="11"/>
        <rFont val="Calibri"/>
        <family val="2"/>
      </rPr>
      <t>ase del procedimiento</t>
    </r>
    <r>
      <rPr>
        <sz val="11"/>
        <rFont val="Calibri"/>
        <family val="2"/>
      </rPr>
      <t xml:space="preserve"> (inicial, adaptado, seguimiento o justificación): se indicará, seleccionando una de las opciones disponibles en la lista desplegable.</t>
    </r>
  </si>
  <si>
    <r>
      <t xml:space="preserve">3. Para cumplimentar los costes del </t>
    </r>
    <r>
      <rPr>
        <b/>
        <sz val="11"/>
        <rFont val="Calibri"/>
        <family val="2"/>
      </rPr>
      <t>PERSONAL DIRECTO</t>
    </r>
    <r>
      <rPr>
        <sz val="11"/>
        <rFont val="Calibri"/>
        <family val="2"/>
      </rPr>
      <t xml:space="preserve">, se seleccionará la pestaña correspondiente y en la hoja:
        </t>
    </r>
  </si>
  <si>
    <r>
      <rPr>
        <sz val="11"/>
        <rFont val="Symbol"/>
        <family val="1"/>
        <charset val="2"/>
      </rPr>
      <t xml:space="preserve">· </t>
    </r>
    <r>
      <rPr>
        <sz val="11"/>
        <rFont val="Calibri"/>
        <family val="2"/>
        <scheme val="minor"/>
      </rPr>
      <t xml:space="preserve">En primer lugar, se recogerán los </t>
    </r>
    <r>
      <rPr>
        <u/>
        <sz val="11"/>
        <rFont val="Calibri"/>
        <family val="2"/>
        <scheme val="minor"/>
      </rPr>
      <t>apellidos,</t>
    </r>
    <r>
      <rPr>
        <sz val="11"/>
        <rFont val="Calibri"/>
        <family val="2"/>
        <scheme val="minor"/>
      </rPr>
      <t xml:space="preserve"> </t>
    </r>
    <r>
      <rPr>
        <u/>
        <sz val="11"/>
        <rFont val="Calibri"/>
        <family val="2"/>
        <scheme val="minor"/>
      </rPr>
      <t>nombre,</t>
    </r>
    <r>
      <rPr>
        <sz val="11"/>
        <rFont val="Calibri"/>
        <family val="2"/>
        <scheme val="minor"/>
      </rPr>
      <t xml:space="preserve"> </t>
    </r>
    <r>
      <rPr>
        <u/>
        <sz val="11"/>
        <rFont val="Calibri"/>
        <family val="2"/>
        <scheme val="minor"/>
      </rPr>
      <t>NIF</t>
    </r>
    <r>
      <rPr>
        <sz val="11"/>
        <rFont val="Calibri"/>
        <family val="2"/>
        <scheme val="minor"/>
      </rPr>
      <t xml:space="preserve"> y </t>
    </r>
    <r>
      <rPr>
        <u/>
        <sz val="11"/>
        <rFont val="Calibri"/>
        <family val="2"/>
        <scheme val="minor"/>
      </rPr>
      <t>titulación</t>
    </r>
    <r>
      <rPr>
        <sz val="11"/>
        <rFont val="Calibri"/>
        <family val="2"/>
        <scheme val="minor"/>
      </rPr>
      <t xml:space="preserve"> del colaborador/a técnico, así como la actividad formativa a impartir.</t>
    </r>
  </si>
  <si>
    <r>
      <rPr>
        <sz val="11"/>
        <rFont val="Symbol"/>
        <family val="1"/>
        <charset val="2"/>
      </rPr>
      <t>·</t>
    </r>
    <r>
      <rPr>
        <sz val="11"/>
        <rFont val="Calibri"/>
        <family val="2"/>
      </rPr>
      <t xml:space="preserve"> En la columna "P", se indicará el </t>
    </r>
    <r>
      <rPr>
        <u/>
        <sz val="11"/>
        <rFont val="Calibri"/>
        <family val="2"/>
      </rPr>
      <t>porcentaje</t>
    </r>
    <r>
      <rPr>
        <sz val="11"/>
        <rFont val="Calibri"/>
        <family val="2"/>
      </rPr>
      <t xml:space="preserve"> imputado a la Subvención.</t>
    </r>
  </si>
  <si>
    <r>
      <rPr>
        <sz val="11"/>
        <rFont val="Symbol"/>
        <family val="1"/>
        <charset val="2"/>
      </rPr>
      <t>·</t>
    </r>
    <r>
      <rPr>
        <sz val="9.9"/>
        <rFont val="Calibri"/>
        <family val="2"/>
      </rPr>
      <t xml:space="preserve"> </t>
    </r>
    <r>
      <rPr>
        <sz val="11"/>
        <rFont val="Calibri"/>
        <family val="2"/>
      </rPr>
      <t xml:space="preserve">En primer lugar, se recogerán los </t>
    </r>
    <r>
      <rPr>
        <u/>
        <sz val="11"/>
        <rFont val="Calibri"/>
        <family val="2"/>
      </rPr>
      <t>apellidos,</t>
    </r>
    <r>
      <rPr>
        <sz val="11"/>
        <rFont val="Calibri"/>
        <family val="2"/>
      </rPr>
      <t xml:space="preserve"> </t>
    </r>
    <r>
      <rPr>
        <u/>
        <sz val="11"/>
        <rFont val="Calibri"/>
        <family val="2"/>
      </rPr>
      <t>nombre</t>
    </r>
    <r>
      <rPr>
        <sz val="11"/>
        <rFont val="Calibri"/>
        <family val="2"/>
      </rPr>
      <t xml:space="preserve"> y </t>
    </r>
    <r>
      <rPr>
        <u/>
        <sz val="11"/>
        <rFont val="Calibri"/>
        <family val="2"/>
      </rPr>
      <t>NIF</t>
    </r>
    <r>
      <rPr>
        <sz val="11"/>
        <rFont val="Calibri"/>
        <family val="2"/>
      </rPr>
      <t xml:space="preserve"> del/de la docente, así como la actividad formativa y el número de horas a impartir.</t>
    </r>
  </si>
  <si>
    <r>
      <t xml:space="preserve">· </t>
    </r>
    <r>
      <rPr>
        <sz val="11"/>
        <rFont val="Calibri"/>
        <family val="2"/>
        <scheme val="minor"/>
      </rPr>
      <t xml:space="preserve">Seguidamente, se indicará el </t>
    </r>
    <r>
      <rPr>
        <u/>
        <sz val="11"/>
        <rFont val="Calibri"/>
        <family val="2"/>
        <scheme val="minor"/>
      </rPr>
      <t>nombre</t>
    </r>
    <r>
      <rPr>
        <sz val="11"/>
        <rFont val="Calibri"/>
        <family val="2"/>
        <scheme val="minor"/>
      </rPr>
      <t xml:space="preserve"> y </t>
    </r>
    <r>
      <rPr>
        <u/>
        <sz val="11"/>
        <rFont val="Calibri"/>
        <family val="2"/>
        <scheme val="minor"/>
      </rPr>
      <t>CIF</t>
    </r>
    <r>
      <rPr>
        <sz val="11"/>
        <rFont val="Calibri"/>
        <family val="2"/>
        <scheme val="minor"/>
      </rPr>
      <t xml:space="preserve"> de la empresa subcontratada, el </t>
    </r>
    <r>
      <rPr>
        <u/>
        <sz val="11"/>
        <rFont val="Calibri"/>
        <family val="2"/>
        <scheme val="minor"/>
      </rPr>
      <t>coste total</t>
    </r>
    <r>
      <rPr>
        <sz val="11"/>
        <rFont val="Calibri"/>
        <family val="2"/>
        <scheme val="minor"/>
      </rPr>
      <t xml:space="preserve"> de la subcontratación y el </t>
    </r>
    <r>
      <rPr>
        <u/>
        <sz val="11"/>
        <rFont val="Calibri"/>
        <family val="2"/>
        <scheme val="minor"/>
      </rPr>
      <t>porcentaje imputado a la Subvención.</t>
    </r>
  </si>
  <si>
    <r>
      <rPr>
        <sz val="12"/>
        <rFont val="Symbol"/>
        <family val="1"/>
        <charset val="2"/>
      </rPr>
      <t>·</t>
    </r>
    <r>
      <rPr>
        <sz val="12"/>
        <rFont val="Calibri"/>
        <family val="2"/>
        <scheme val="minor"/>
      </rPr>
      <t xml:space="preserve"> </t>
    </r>
    <r>
      <rPr>
        <sz val="11"/>
        <rFont val="Calibri"/>
        <family val="2"/>
        <scheme val="minor"/>
      </rPr>
      <t>Se procederá a seleccionar cada una de las pestañas, excepto la denominada "Instrucciones", presionando a la vez la tecla "Control".</t>
    </r>
    <r>
      <rPr>
        <sz val="12"/>
        <rFont val="Calibri"/>
        <family val="2"/>
        <scheme val="minor"/>
      </rPr>
      <t xml:space="preserve">
</t>
    </r>
    <r>
      <rPr>
        <sz val="12"/>
        <rFont val="Symbol"/>
        <family val="1"/>
        <charset val="2"/>
      </rPr>
      <t>·</t>
    </r>
    <r>
      <rPr>
        <sz val="10.8"/>
        <rFont val="Calibri"/>
        <family val="2"/>
      </rPr>
      <t xml:space="preserve"> </t>
    </r>
    <r>
      <rPr>
        <sz val="11"/>
        <rFont val="Calibri"/>
        <family val="2"/>
      </rPr>
      <t xml:space="preserve">Se guardará el Libro íntegro de Excel en formato PDF, utilizando la función "Guardar como" en la cinta de opciones, y ya estará listo y configurado para la firma digital.
</t>
    </r>
  </si>
  <si>
    <t>TOTAL IMPUTADO SUBVENCIÓN TRAS % CORRECTOR</t>
  </si>
  <si>
    <t>%CORRECTOR APLICABLE CUANTÍA SUBVENCIONADA</t>
  </si>
  <si>
    <t>TOTAL IMPUTADO A LA SUBVENCIÓN</t>
  </si>
  <si>
    <t>Nº Días Lectivos</t>
  </si>
  <si>
    <t>Total horas curso</t>
  </si>
  <si>
    <t>Nº Participantes</t>
  </si>
  <si>
    <t>Periodo de Realización</t>
  </si>
  <si>
    <t>BECAS DE ASISTENCIA PARA LAS PERSONAS PARTICIPANTES</t>
  </si>
  <si>
    <t>Horas/día</t>
  </si>
  <si>
    <t>Importe imputado a la subvención/día (*)</t>
  </si>
  <si>
    <t>NOMBRE DE LA ACCIÓN FORMATIVA</t>
  </si>
  <si>
    <r>
      <rPr>
        <sz val="11"/>
        <rFont val="Symbol"/>
        <family val="1"/>
        <charset val="2"/>
      </rPr>
      <t>·</t>
    </r>
    <r>
      <rPr>
        <sz val="8.8000000000000007"/>
        <rFont val="Calibri"/>
        <family val="2"/>
      </rPr>
      <t xml:space="preserve"> </t>
    </r>
    <r>
      <rPr>
        <sz val="11"/>
        <rFont val="Calibri"/>
        <family val="2"/>
      </rPr>
      <t xml:space="preserve">Se indicará el </t>
    </r>
    <r>
      <rPr>
        <u/>
        <sz val="11"/>
        <rFont val="Calibri"/>
        <family val="2"/>
      </rPr>
      <t>nombre</t>
    </r>
    <r>
      <rPr>
        <sz val="11"/>
        <rFont val="Calibri"/>
        <family val="2"/>
      </rPr>
      <t xml:space="preserve"> de la acción formativa y el </t>
    </r>
    <r>
      <rPr>
        <u/>
        <sz val="11"/>
        <rFont val="Calibri"/>
        <family val="2"/>
      </rPr>
      <t>periodo de realización.</t>
    </r>
  </si>
  <si>
    <r>
      <rPr>
        <sz val="11"/>
        <rFont val="Symbol"/>
        <family val="1"/>
        <charset val="2"/>
      </rPr>
      <t>·</t>
    </r>
    <r>
      <rPr>
        <sz val="9.9"/>
        <rFont val="Calibri"/>
        <family val="2"/>
      </rPr>
      <t xml:space="preserve"> </t>
    </r>
    <r>
      <rPr>
        <sz val="11"/>
        <rFont val="Calibri"/>
        <family val="2"/>
      </rPr>
      <t xml:space="preserve">Se podrá aplicar un </t>
    </r>
    <r>
      <rPr>
        <u/>
        <sz val="11"/>
        <rFont val="Calibri"/>
        <family val="2"/>
      </rPr>
      <t>porcentaje corrector</t>
    </r>
    <r>
      <rPr>
        <sz val="11"/>
        <rFont val="Calibri"/>
        <family val="2"/>
      </rPr>
      <t xml:space="preserve"> a las becas de asistencia, teniendo en cuenta que la convocatoria permite que aquellos participantes que no hayan asistido alguna hora, puedan recuperarla de forma individual para completar la formación. En caso contrario, se indicará el 100%. El total imputado a la subvención se recogerá automáticamente.</t>
    </r>
  </si>
  <si>
    <r>
      <t xml:space="preserve">6. Para cumplimentar las </t>
    </r>
    <r>
      <rPr>
        <b/>
        <sz val="11"/>
        <rFont val="Calibri"/>
        <family val="2"/>
        <scheme val="minor"/>
      </rPr>
      <t>BECAS DE LAS PERSONAS PARTICIPANTES</t>
    </r>
    <r>
      <rPr>
        <sz val="11"/>
        <rFont val="Calibri"/>
        <family val="2"/>
        <scheme val="minor"/>
      </rPr>
      <t>, se seleccionará la pestaña correspondiente y en la hoja:</t>
    </r>
  </si>
  <si>
    <t>18 % GDP</t>
  </si>
  <si>
    <t>Documento firmado electrónicamente por 
EL/LA REPRESENTANTE DE LA ENTIDAD</t>
  </si>
  <si>
    <r>
      <t xml:space="preserve">7. </t>
    </r>
    <r>
      <rPr>
        <b/>
        <sz val="11"/>
        <rFont val="Calibri"/>
        <family val="2"/>
        <scheme val="minor"/>
      </rPr>
      <t>Este documento se deberá presentar en formato ".xlsx" y en formato ".pdf" firmado electrónicamente por el/la representante de la Entidad.</t>
    </r>
    <r>
      <rPr>
        <sz val="11"/>
        <rFont val="Calibri"/>
        <family val="2"/>
        <scheme val="minor"/>
      </rPr>
      <t xml:space="preserve"> Para su conversión en ".pdf" una vez cumplimentada la totalidad de las pestañas precisas para el cálculo del coste por tipología de proyecto:</t>
    </r>
  </si>
  <si>
    <t>APELLIDOS Y NOMBRE DEL PERSONAL DOCENTE</t>
  </si>
  <si>
    <r>
      <rPr>
        <sz val="11"/>
        <rFont val="Symbol"/>
        <family val="1"/>
        <charset val="2"/>
      </rPr>
      <t xml:space="preserve">· </t>
    </r>
    <r>
      <rPr>
        <u/>
        <sz val="11"/>
        <rFont val="Calibri"/>
        <family val="2"/>
      </rPr>
      <t>Declaración responsable: se cumplimentará los datos del/de la representante de la Entidad</t>
    </r>
    <r>
      <rPr>
        <sz val="11"/>
        <rFont val="Calibri"/>
        <family val="2"/>
      </rPr>
      <t xml:space="preserve"> (nombre, apellidos y NIF).</t>
    </r>
  </si>
  <si>
    <r>
      <t>Los datos correspondientes a</t>
    </r>
    <r>
      <rPr>
        <b/>
        <sz val="11"/>
        <rFont val="Calibri"/>
        <family val="2"/>
      </rPr>
      <t xml:space="preserve"> A) GASTOS DE PERSONAL DIRECTO</t>
    </r>
    <r>
      <rPr>
        <sz val="11"/>
        <rFont val="Calibri"/>
        <family val="2"/>
      </rPr>
      <t xml:space="preserve"> y </t>
    </r>
    <r>
      <rPr>
        <b/>
        <sz val="11"/>
        <rFont val="Calibri"/>
        <family val="2"/>
      </rPr>
      <t>B) BECAS DE ASISTENCIA DE LAS PERSONAS PARTICIPANTES</t>
    </r>
    <r>
      <rPr>
        <sz val="11"/>
        <rFont val="Calibri"/>
        <family val="2"/>
      </rPr>
      <t xml:space="preserve">, se cumplimentarán de forma automática cuando se rellenen el resto de pestañas. 
En relación a </t>
    </r>
    <r>
      <rPr>
        <b/>
        <sz val="11"/>
        <rFont val="Calibri"/>
        <family val="2"/>
      </rPr>
      <t>"OTROS GASTOS DEL PROYECTO" (C),</t>
    </r>
    <r>
      <rPr>
        <sz val="11"/>
        <rFont val="Calibri"/>
        <family val="2"/>
      </rPr>
      <t xml:space="preserve"> la cuantía se calcula automáticamente una vez están reflejados los Gastos de Personal Directo y se ha establecido, según convocatoria, una limitación dependiendo del tipo de proyecto:</t>
    </r>
  </si>
  <si>
    <r>
      <t xml:space="preserve">
</t>
    </r>
    <r>
      <rPr>
        <sz val="11"/>
        <rFont val="Symbol"/>
        <family val="1"/>
        <charset val="2"/>
      </rPr>
      <t>·</t>
    </r>
    <r>
      <rPr>
        <sz val="9.9"/>
        <rFont val="Calibri"/>
        <family val="2"/>
      </rPr>
      <t xml:space="preserve"> </t>
    </r>
    <r>
      <rPr>
        <sz val="11"/>
        <rFont val="Calibri"/>
        <family val="2"/>
      </rPr>
      <t xml:space="preserve">14% sobre los costes de personal directo para proyectos INSTITUCIONALES.
</t>
    </r>
    <r>
      <rPr>
        <sz val="11"/>
        <rFont val="Symbol"/>
        <family val="1"/>
        <charset val="2"/>
      </rPr>
      <t>·</t>
    </r>
    <r>
      <rPr>
        <sz val="9.9"/>
        <rFont val="Calibri"/>
        <family val="2"/>
      </rPr>
      <t xml:space="preserve"> </t>
    </r>
    <r>
      <rPr>
        <sz val="11"/>
        <rFont val="Calibri"/>
        <family val="2"/>
      </rPr>
      <t xml:space="preserve">18% sobre los costes de personal directo para proyectos de UN TERRITORIO/ÁMBITO DE ACTUACIÓN.
</t>
    </r>
    <r>
      <rPr>
        <sz val="11"/>
        <rFont val="Symbol"/>
        <family val="1"/>
        <charset val="2"/>
      </rPr>
      <t>·</t>
    </r>
    <r>
      <rPr>
        <sz val="9.9"/>
        <rFont val="Calibri"/>
        <family val="2"/>
      </rPr>
      <t xml:space="preserve"> </t>
    </r>
    <r>
      <rPr>
        <sz val="11"/>
        <rFont val="Calibri"/>
        <family val="2"/>
      </rPr>
      <t xml:space="preserve">20% sobre los costes de personal directo para proyectos de DOS TERRITORIOS.
</t>
    </r>
    <r>
      <rPr>
        <sz val="11"/>
        <rFont val="Symbol"/>
        <family val="1"/>
        <charset val="2"/>
      </rPr>
      <t>·</t>
    </r>
    <r>
      <rPr>
        <sz val="9.9"/>
        <rFont val="Calibri"/>
        <family val="2"/>
      </rPr>
      <t xml:space="preserve"> </t>
    </r>
    <r>
      <rPr>
        <sz val="11"/>
        <rFont val="Calibri"/>
        <family val="2"/>
      </rPr>
      <t>23% sobre los costes de personal directo para proyectos COMARCALES.</t>
    </r>
  </si>
  <si>
    <r>
      <t xml:space="preserve">· </t>
    </r>
    <r>
      <rPr>
        <sz val="11"/>
        <rFont val="Calibri"/>
        <family val="2"/>
        <scheme val="minor"/>
      </rPr>
      <t>Si no existe cofinanciación, antes de la conversión del Libro Excel en formato ".pdf", se deberá ocultar las columnas "V", "W" y "X".</t>
    </r>
    <r>
      <rPr>
        <sz val="11"/>
        <rFont val="Symbol"/>
        <family val="1"/>
        <charset val="2"/>
      </rPr>
      <t xml:space="preserve">
</t>
    </r>
    <r>
      <rPr>
        <sz val="11"/>
        <rFont val="Calibri"/>
        <family val="2"/>
      </rPr>
      <t>En caso de que exista cofinanciación, los datos del coste del trabajador/a por día, del imputado a la Entidad y del total de costes del trabajador, se rellenarán de forma automática. Antes de la conversión del Libro Excel a formato ".pdf" para su posterior firma digital, se deberán de ocultar las columnas "V" y "X".</t>
    </r>
  </si>
  <si>
    <r>
      <rPr>
        <sz val="11"/>
        <rFont val="Symbol"/>
        <family val="1"/>
        <charset val="2"/>
      </rPr>
      <t xml:space="preserve">· </t>
    </r>
    <r>
      <rPr>
        <sz val="11"/>
        <rFont val="Calibri"/>
        <family val="2"/>
      </rPr>
      <t>En caso de que exista cofinanciación y no se impute el 100% de su coste a la Subvención, la columna "Q" se cumplimentará de forma automática.  Sólo en caso de que no se cofinancie por parte de la Entidad las colaboraciones técnicas, antes de la conversión del Libro Excel a formato ".pdf" para su posterior firma digital se deberá ocultar dicha columna.</t>
    </r>
  </si>
  <si>
    <r>
      <t xml:space="preserve">· </t>
    </r>
    <r>
      <rPr>
        <sz val="11"/>
        <rFont val="Calibri"/>
        <family val="2"/>
        <scheme val="minor"/>
      </rPr>
      <t>En caso de que exista cofinanciación y no se impute a la Subvención el 100% del coste de la subcontratación, se cumplimentarán de forma automática la columna "N". Sólo en caso de que no se cofinancie por parte de la Entidad la subcontratación del personal docente, antes de la conversión del Libro Excel a formato ".pdf" para su posterior firma digital se deberá ocultar dicha columna.</t>
    </r>
  </si>
  <si>
    <r>
      <t xml:space="preserve">4. Cuando el proyecto cuente con </t>
    </r>
    <r>
      <rPr>
        <b/>
        <sz val="11"/>
        <rFont val="Calibri"/>
        <family val="2"/>
        <scheme val="minor"/>
      </rPr>
      <t>COLABORACIONES TÉCNICAS,</t>
    </r>
    <r>
      <rPr>
        <sz val="11"/>
        <rFont val="Calibri"/>
        <family val="2"/>
        <scheme val="minor"/>
      </rPr>
      <t xml:space="preserve"> se seleccionará la pestaña correspondiente a esta categoría y en la hoja:</t>
    </r>
  </si>
  <si>
    <t xml:space="preserve">(*)      </t>
  </si>
  <si>
    <t xml:space="preserve">(*) Otros gastos del proyecto (C) supondrán el 18 % de los gastos de personal directo subvencionados (Columna I de Gastos de personal directo) para proyectos de UN TERRITORIO. 
</t>
  </si>
  <si>
    <r>
      <rPr>
        <sz val="11"/>
        <rFont val="Symbol"/>
        <family val="1"/>
        <charset val="2"/>
      </rPr>
      <t>·</t>
    </r>
    <r>
      <rPr>
        <sz val="9.9"/>
        <rFont val="Calibri"/>
        <family val="2"/>
      </rPr>
      <t xml:space="preserve"> </t>
    </r>
    <r>
      <rPr>
        <sz val="11"/>
        <rFont val="Calibri"/>
        <family val="2"/>
      </rPr>
      <t xml:space="preserve">Se recogerá el </t>
    </r>
    <r>
      <rPr>
        <u/>
        <sz val="11"/>
        <rFont val="Calibri"/>
        <family val="2"/>
      </rPr>
      <t>número de personas participantes</t>
    </r>
    <r>
      <rPr>
        <sz val="11"/>
        <rFont val="Calibri"/>
        <family val="2"/>
      </rPr>
      <t xml:space="preserve"> que recibirán dicha acción formativa, el </t>
    </r>
    <r>
      <rPr>
        <u/>
        <sz val="11"/>
        <rFont val="Calibri"/>
        <family val="2"/>
      </rPr>
      <t>total de horas y las que se impartirán al día.</t>
    </r>
    <r>
      <rPr>
        <sz val="11"/>
        <rFont val="Calibri"/>
        <family val="2"/>
      </rPr>
      <t xml:space="preserve"> La columna dónde se especifica el número total de días lectivos, se cumplimentará de forma automática una vez introducidos los datos anteriores.</t>
    </r>
  </si>
  <si>
    <r>
      <t xml:space="preserve">5. En los casos en los que se considere como coste directo el personal docente que realice la acción formativa mediante subcontratación, siempre y cuando se haga constar en el contrato y posteriormente en la factura de justificación el desglose del importe correspondiente a las horas trabajadas del profesional formador en la operación subvencionable de forma diferenciada del resto de gastos, se cumplimentará la pestaña </t>
    </r>
    <r>
      <rPr>
        <b/>
        <sz val="11"/>
        <rFont val="Calibri"/>
        <family val="2"/>
        <scheme val="minor"/>
      </rPr>
      <t>SUBCONTRATACIONES.</t>
    </r>
  </si>
  <si>
    <r>
      <t xml:space="preserve">DESGLOSE DE COSTES
</t>
    </r>
    <r>
      <rPr>
        <b/>
        <sz val="14"/>
        <color indexed="55"/>
        <rFont val="Calibri"/>
        <family val="2"/>
      </rPr>
      <t>(PROYECTO DE UN TERRITORIO)</t>
    </r>
  </si>
  <si>
    <t>Los datos consignados en este documento serán tratados de acuerdo al Reglamento 2016/679 del Parlamento Europeo y del Consejo y la Ley Orgánica 3/2018, de 5 de diciembre, de Protección de Datos Personales y Garantía de los Derechos Digitales.</t>
  </si>
  <si>
    <r>
      <t xml:space="preserve">1. El presente Libro Excel contiene el </t>
    </r>
    <r>
      <rPr>
        <b/>
        <sz val="11"/>
        <rFont val="Calibri"/>
        <family val="2"/>
      </rPr>
      <t>DESGLOSE DE COSTES DEL PROYECTO</t>
    </r>
    <r>
      <rPr>
        <sz val="11"/>
        <rFont val="Calibri"/>
        <family val="2"/>
      </rPr>
      <t xml:space="preserve"> y está conformado por las siguientes pestañas:
Cada categoría de gastos, consta de varias hojas, con el fin de que la Entidad cuente con el espacio necesario para cumplimentar todos los datos.</t>
    </r>
  </si>
  <si>
    <r>
      <t xml:space="preserve">· </t>
    </r>
    <r>
      <rPr>
        <sz val="11"/>
        <rFont val="Calibri"/>
        <family val="2"/>
      </rPr>
      <t xml:space="preserve">En relación a las columnas de la "N" a la "Q", se deberá introducir: el </t>
    </r>
    <r>
      <rPr>
        <u/>
        <sz val="11"/>
        <rFont val="Calibri"/>
        <family val="2"/>
      </rPr>
      <t xml:space="preserve">periodo de contratación </t>
    </r>
    <r>
      <rPr>
        <sz val="11"/>
        <rFont val="Calibri"/>
        <family val="2"/>
      </rPr>
      <t xml:space="preserve">del trabajador/a (que deberá estar comprendido dentro del periodo de ejecución del proyecto); los </t>
    </r>
    <r>
      <rPr>
        <u/>
        <sz val="11"/>
        <rFont val="Calibri"/>
        <family val="2"/>
      </rPr>
      <t>meses completos</t>
    </r>
    <r>
      <rPr>
        <sz val="11"/>
        <rFont val="Calibri"/>
        <family val="2"/>
      </rPr>
      <t xml:space="preserve"> y los </t>
    </r>
    <r>
      <rPr>
        <u/>
        <sz val="11"/>
        <rFont val="Calibri"/>
        <family val="2"/>
      </rPr>
      <t>días sueltos.</t>
    </r>
    <r>
      <rPr>
        <sz val="11"/>
        <rFont val="Calibri"/>
        <family val="2"/>
      </rPr>
      <t xml:space="preserve">  La Entidad debe tener en cuenta que a efectos administrativos el cómputo de días correspondiente a un mes es de 30 días, por lo que, se cumplimentará la celda de “número de meses completos” cuando se trate de 30 días o más.
Tras introducir estos datos, el </t>
    </r>
    <r>
      <rPr>
        <u/>
        <sz val="11"/>
        <rFont val="Calibri"/>
        <family val="2"/>
      </rPr>
      <t>número total</t>
    </r>
    <r>
      <rPr>
        <sz val="11"/>
        <rFont val="Calibri"/>
        <family val="2"/>
      </rPr>
      <t xml:space="preserve"> de días, se cumplimentará automáticamente.
</t>
    </r>
    <r>
      <rPr>
        <sz val="11"/>
        <rFont val="Symbol"/>
        <family val="1"/>
        <charset val="2"/>
      </rPr>
      <t>·</t>
    </r>
    <r>
      <rPr>
        <sz val="11"/>
        <rFont val="Calibri"/>
        <family val="2"/>
      </rPr>
      <t xml:space="preserve"> En la columna "R": "Porcentaje imputado al proyecto" debe quedar constancia del tiempo que dicha trabajadora dedica al proyecto.
</t>
    </r>
    <r>
      <rPr>
        <sz val="11"/>
        <rFont val="Calibri"/>
        <family val="2"/>
      </rPr>
      <t xml:space="preserve">Seguidamente, señalar de la jornada laboral del trabajador/a el porcentaje dedicado al proyecto, así como el porcentaje imputado a la Subvención. Las columnas "S" y "U", se cumplimentarán de forma automática.
</t>
    </r>
  </si>
  <si>
    <r>
      <t xml:space="preserve">· </t>
    </r>
    <r>
      <rPr>
        <sz val="11"/>
        <rFont val="Calibri"/>
        <family val="2"/>
        <scheme val="minor"/>
      </rPr>
      <t>En la columna "T": "Porcentaje imputado a la subvención", la entidad debe consignar cuanto, de esta jornada pretende que sea subvencionado, quedando el resto a financiación de la entidad.
Antes de la conversión del Libro Excel a formato ".pdf" para su posterior firma digital, se deberá ocultar estas tres columnas.</t>
    </r>
  </si>
  <si>
    <t>BECAS DE ASISTENCIA PARA LAS  PERSONAS PARTICIPANTES</t>
  </si>
  <si>
    <r>
      <t xml:space="preserve">2. La pestaña </t>
    </r>
    <r>
      <rPr>
        <b/>
        <sz val="11"/>
        <rFont val="Calibri"/>
        <family val="2"/>
      </rPr>
      <t>DESGLOSE P. 1 TERRITORIO</t>
    </r>
    <r>
      <rPr>
        <sz val="11"/>
        <rFont val="Calibri"/>
        <family val="2"/>
      </rPr>
      <t xml:space="preserve"> recoge el desglose de todos los costes del Proyecto (A. GASTOS DE PERSONAL DIRECTO, B. BECAS DE ASISTENCIA DE LAS PERSONAS PARTICIPANTES Y C. OTROS GASTOS DEL PROYECTO). Se deberá cumplimentar:</t>
    </r>
  </si>
  <si>
    <r>
      <rPr>
        <sz val="11"/>
        <rFont val="Symbol"/>
        <family val="1"/>
        <charset val="2"/>
      </rPr>
      <t>·</t>
    </r>
    <r>
      <rPr>
        <sz val="9.9"/>
        <rFont val="Calibri"/>
        <family val="2"/>
      </rPr>
      <t xml:space="preserve"> </t>
    </r>
    <r>
      <rPr>
        <sz val="11"/>
        <rFont val="Calibri"/>
        <family val="2"/>
      </rPr>
      <t xml:space="preserve">En las columnas de la "K" a la "O", se indicarán las </t>
    </r>
    <r>
      <rPr>
        <u/>
        <sz val="11"/>
        <rFont val="Calibri"/>
        <family val="2"/>
      </rPr>
      <t>horas mensuales</t>
    </r>
    <r>
      <rPr>
        <sz val="11"/>
        <rFont val="Calibri"/>
        <family val="2"/>
      </rPr>
      <t xml:space="preserve"> a impartir, el </t>
    </r>
    <r>
      <rPr>
        <u/>
        <sz val="11"/>
        <rFont val="Calibri"/>
        <family val="2"/>
      </rPr>
      <t>número de meses</t>
    </r>
    <r>
      <rPr>
        <sz val="11"/>
        <rFont val="Calibri"/>
        <family val="2"/>
      </rPr>
      <t xml:space="preserve"> y el </t>
    </r>
    <r>
      <rPr>
        <u/>
        <sz val="11"/>
        <rFont val="Calibri"/>
        <family val="2"/>
      </rPr>
      <t>coste por hora</t>
    </r>
    <r>
      <rPr>
        <sz val="11"/>
        <rFont val="Calibri"/>
        <family val="2"/>
      </rPr>
      <t>.</t>
    </r>
  </si>
  <si>
    <r>
      <rPr>
        <sz val="11"/>
        <rFont val="Symbol"/>
        <family val="1"/>
        <charset val="2"/>
      </rPr>
      <t>·</t>
    </r>
    <r>
      <rPr>
        <sz val="9.9"/>
        <rFont val="Calibri"/>
        <family val="2"/>
      </rPr>
      <t xml:space="preserve"> </t>
    </r>
    <r>
      <rPr>
        <sz val="11"/>
        <rFont val="Calibri"/>
        <family val="2"/>
      </rPr>
      <t xml:space="preserve">Se indicará el </t>
    </r>
    <r>
      <rPr>
        <u/>
        <sz val="11"/>
        <rFont val="Calibri"/>
        <family val="2"/>
      </rPr>
      <t>importe por día</t>
    </r>
    <r>
      <rPr>
        <sz val="11"/>
        <rFont val="Calibri"/>
        <family val="2"/>
      </rPr>
      <t xml:space="preserve"> imputado a la Subvención, teniendo en cuenta que se establece un importe de 9 €/día para acciones formativas de al menos 4 horas diarias. En caso de que el número de horas sea inferior se aplicará la parte proporcional. El total imputado a la subvención se cumplimentará automáticamente.</t>
    </r>
  </si>
  <si>
    <t>(*) Se establece un importe de 9 €/día para acciones formativas de al menos 4 horas diarias. En caso de que el número de horas sea inferior se aplicará la parte proporcional.</t>
  </si>
  <si>
    <r>
      <rPr>
        <sz val="11"/>
        <rFont val="Symbol"/>
        <family val="1"/>
        <charset val="2"/>
      </rPr>
      <t>·</t>
    </r>
    <r>
      <rPr>
        <sz val="11"/>
        <rFont val="Calibri"/>
        <family val="2"/>
      </rPr>
      <t xml:space="preserve"> En la columna "E": "Jornada laboral", la entidad debe consignar la jornada laboral que cada trabajador/a tiene en su contrato y el porcentaje que dicha jornada laboral supone respecto a una jornada laboral completa del convenio colectivo al que se acoja.</t>
    </r>
    <r>
      <rPr>
        <u/>
        <sz val="11"/>
        <rFont val="Calibri"/>
        <family val="2"/>
      </rPr>
      <t xml:space="preserve">
</t>
    </r>
    <r>
      <rPr>
        <sz val="11"/>
        <rFont val="Calibri"/>
        <family val="2"/>
      </rPr>
      <t xml:space="preserve"> 
</t>
    </r>
    <r>
      <rPr>
        <sz val="11"/>
        <rFont val="Symbol"/>
        <family val="1"/>
        <charset val="2"/>
      </rPr>
      <t xml:space="preserve">· </t>
    </r>
    <r>
      <rPr>
        <sz val="11"/>
        <rFont val="Calibri"/>
        <family val="2"/>
      </rPr>
      <t>En las columnas de la "G" a la "J"  se indicará el número de pagas extraordinarias correspondientes y la cuantía prorrateada; en los casos en los que proceda, la cuantía y el concepto del complemento salarial a percibir por el trabajador/a; así como,en la columna "L"  las cuotas mensuales de la Seguridad Social</t>
    </r>
    <r>
      <rPr>
        <u/>
        <sz val="11"/>
        <rFont val="Calibri"/>
        <family val="2"/>
      </rPr>
      <t xml:space="preserve">.
</t>
    </r>
    <r>
      <rPr>
        <sz val="11"/>
        <rFont val="Symbol"/>
        <family val="1"/>
        <charset val="2"/>
      </rPr>
      <t xml:space="preserve">· </t>
    </r>
    <r>
      <rPr>
        <sz val="11"/>
        <rFont val="Calibri"/>
        <family val="2"/>
      </rPr>
      <t xml:space="preserve">La columna "K" respecto al </t>
    </r>
    <r>
      <rPr>
        <u/>
        <sz val="11"/>
        <rFont val="Calibri"/>
        <family val="2"/>
      </rPr>
      <t>salario bruto mensual</t>
    </r>
    <r>
      <rPr>
        <sz val="11"/>
        <rFont val="Calibri"/>
        <family val="2"/>
      </rPr>
      <t xml:space="preserve"> y la columna "M", </t>
    </r>
    <r>
      <rPr>
        <u/>
        <sz val="11"/>
        <rFont val="Calibri"/>
        <family val="2"/>
      </rPr>
      <t>total costes del trabajador/a por mes</t>
    </r>
    <r>
      <rPr>
        <sz val="11"/>
        <rFont val="Calibri"/>
        <family val="2"/>
      </rPr>
      <t>, se cumplimentarán de forma automática, una vez introducidos los datos anteriores.</t>
    </r>
  </si>
  <si>
    <t>D./Dña._______________________________________, con NIF ____________________ como representante legal de dicha Entidad, DECLARO bajo mi responsabilidad que los datos que a continuación se consignan corresponden a los costes previstos para la ejecución de este proyecto.</t>
  </si>
  <si>
    <t>SUBVENCIÓN IGUAL O INFERIOR A 195.000 € PARA PROYECTOS DE 21 MESES (O LA REDUCCION PROPORCIONAL SI LA DURACIÓN ES INFERIOR)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</si>
</sst>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quot;€&quot;"/>
    <numFmt numFmtId="165" formatCode="[$-C0A]General"/>
    <numFmt numFmtId="166" formatCode="#,##0.00&quot; &quot;[$€-C0A];[Red]&quot;-&quot;#,##0.00&quot; &quot;[$€-C0A]"/>
  </numFmts>
  <fonts count="78" x14ac:knownFonts="1">
    <font>
      <sz val="10"/>
      <name val="Arial"/>
      <family val="2"/>
      <charset val="1"/>
    </font>
    <font>
      <sz val="10"/>
      <name val="Times New Roman"/>
      <family val="1"/>
      <charset val="1"/>
    </font>
    <font>
      <b/>
      <sz val="9"/>
      <name val="Arial"/>
      <family val="2"/>
      <charset val="1"/>
    </font>
    <font>
      <sz val="8"/>
      <name val="Arial"/>
      <family val="2"/>
      <charset val="1"/>
    </font>
    <font>
      <b/>
      <sz val="6"/>
      <name val="Arial"/>
      <family val="2"/>
      <charset val="1"/>
    </font>
    <font>
      <sz val="9"/>
      <name val="Arial"/>
      <family val="2"/>
      <charset val="1"/>
    </font>
    <font>
      <sz val="2"/>
      <name val="Arial"/>
      <family val="2"/>
      <charset val="1"/>
    </font>
    <font>
      <sz val="8"/>
      <name val="Arial"/>
      <family val="2"/>
    </font>
    <font>
      <sz val="10"/>
      <name val="Times New Roman"/>
      <family val="1"/>
    </font>
    <font>
      <i/>
      <sz val="8"/>
      <name val="Arial"/>
      <family val="2"/>
    </font>
    <font>
      <b/>
      <u/>
      <sz val="13"/>
      <name val="Arial"/>
      <family val="2"/>
    </font>
    <font>
      <sz val="11"/>
      <name val="Calibri"/>
      <family val="2"/>
    </font>
    <font>
      <b/>
      <i/>
      <sz val="10"/>
      <name val="Calibri"/>
      <family val="2"/>
    </font>
    <font>
      <b/>
      <sz val="11"/>
      <name val="Calibri"/>
      <family val="2"/>
    </font>
    <font>
      <b/>
      <sz val="14"/>
      <color indexed="55"/>
      <name val="Calibri"/>
      <family val="2"/>
    </font>
    <font>
      <sz val="9"/>
      <color indexed="81"/>
      <name val="Calibri"/>
      <family val="2"/>
    </font>
    <font>
      <b/>
      <sz val="9"/>
      <color indexed="81"/>
      <name val="Calibri"/>
      <family val="2"/>
    </font>
    <font>
      <i/>
      <sz val="10"/>
      <name val="Arial"/>
      <family val="2"/>
      <charset val="1"/>
    </font>
    <font>
      <sz val="11"/>
      <name val="Symbol"/>
      <family val="1"/>
      <charset val="2"/>
    </font>
    <font>
      <u/>
      <sz val="11"/>
      <name val="Calibri"/>
      <family val="2"/>
    </font>
    <font>
      <sz val="11"/>
      <color theme="1"/>
      <name val="Calibri"/>
      <family val="2"/>
      <scheme val="minor"/>
    </font>
    <font>
      <sz val="11"/>
      <color theme="1"/>
      <name val="Arial"/>
      <family val="2"/>
    </font>
    <font>
      <sz val="10"/>
      <color theme="1"/>
      <name val="Arial"/>
      <family val="2"/>
    </font>
    <font>
      <b/>
      <i/>
      <sz val="16"/>
      <color theme="1"/>
      <name val="Arial"/>
      <family val="2"/>
    </font>
    <font>
      <b/>
      <i/>
      <u/>
      <sz val="11"/>
      <color theme="1"/>
      <name val="Arial"/>
      <family val="2"/>
    </font>
    <font>
      <sz val="9"/>
      <color rgb="FF0033CC"/>
      <name val="Calibri"/>
      <family val="2"/>
      <scheme val="minor"/>
    </font>
    <font>
      <sz val="9"/>
      <name val="Calibri"/>
      <family val="2"/>
      <scheme val="minor"/>
    </font>
    <font>
      <sz val="10"/>
      <color rgb="FF0033CC"/>
      <name val="Calibri"/>
      <family val="2"/>
      <scheme val="minor"/>
    </font>
    <font>
      <sz val="9"/>
      <color rgb="FFFF0000"/>
      <name val="Calibri"/>
      <family val="2"/>
      <scheme val="minor"/>
    </font>
    <font>
      <sz val="8"/>
      <color rgb="FF0033CC"/>
      <name val="Calibri"/>
      <family val="2"/>
      <scheme val="minor"/>
    </font>
    <font>
      <sz val="10"/>
      <name val="Calibri"/>
      <family val="2"/>
      <scheme val="minor"/>
    </font>
    <font>
      <b/>
      <sz val="4"/>
      <name val="Calibri"/>
      <family val="2"/>
      <scheme val="minor"/>
    </font>
    <font>
      <b/>
      <sz val="9.5"/>
      <color rgb="FF808080"/>
      <name val="Candara"/>
      <family val="2"/>
      <charset val="1"/>
    </font>
    <font>
      <i/>
      <sz val="9"/>
      <color rgb="FF808080"/>
      <name val="Candara"/>
      <family val="2"/>
      <charset val="1"/>
    </font>
    <font>
      <sz val="10"/>
      <color rgb="FFFF0000"/>
      <name val="Arial"/>
      <family val="2"/>
      <charset val="1"/>
    </font>
    <font>
      <b/>
      <sz val="9"/>
      <name val="Calibri"/>
      <family val="2"/>
      <scheme val="minor"/>
    </font>
    <font>
      <sz val="6"/>
      <name val="Calibri"/>
      <family val="2"/>
      <scheme val="minor"/>
    </font>
    <font>
      <sz val="10"/>
      <color theme="1"/>
      <name val="Calibri"/>
      <family val="2"/>
      <scheme val="minor"/>
    </font>
    <font>
      <sz val="8"/>
      <color rgb="FFFF0000"/>
      <name val="Calibri"/>
      <family val="2"/>
      <scheme val="minor"/>
    </font>
    <font>
      <b/>
      <sz val="10"/>
      <color theme="5" tint="-0.249977111117893"/>
      <name val="Calibri"/>
      <family val="2"/>
      <scheme val="minor"/>
    </font>
    <font>
      <b/>
      <sz val="10"/>
      <name val="Calibri"/>
      <family val="2"/>
      <scheme val="minor"/>
    </font>
    <font>
      <b/>
      <sz val="10"/>
      <color theme="1"/>
      <name val="Calibri"/>
      <family val="2"/>
      <scheme val="minor"/>
    </font>
    <font>
      <b/>
      <sz val="9"/>
      <color theme="1"/>
      <name val="Calibri"/>
      <family val="2"/>
      <scheme val="minor"/>
    </font>
    <font>
      <b/>
      <sz val="12"/>
      <color rgb="FF0033CC"/>
      <name val="Calibri"/>
      <family val="2"/>
      <scheme val="minor"/>
    </font>
    <font>
      <b/>
      <sz val="12"/>
      <name val="Calibri"/>
      <family val="2"/>
      <scheme val="minor"/>
    </font>
    <font>
      <sz val="8"/>
      <name val="Calibri"/>
      <family val="2"/>
      <scheme val="minor"/>
    </font>
    <font>
      <b/>
      <sz val="9"/>
      <color rgb="FF0033CC"/>
      <name val="Calibri"/>
      <family val="2"/>
      <scheme val="minor"/>
    </font>
    <font>
      <b/>
      <sz val="9"/>
      <color rgb="FFFF0000"/>
      <name val="Calibri"/>
      <family val="2"/>
      <scheme val="minor"/>
    </font>
    <font>
      <sz val="10"/>
      <color rgb="FFFF0000"/>
      <name val="Calibri"/>
      <family val="2"/>
      <scheme val="minor"/>
    </font>
    <font>
      <b/>
      <sz val="10"/>
      <color rgb="FF0033CC"/>
      <name val="Calibri"/>
      <family val="2"/>
      <scheme val="minor"/>
    </font>
    <font>
      <b/>
      <sz val="8"/>
      <color theme="0"/>
      <name val="Calibri"/>
      <family val="2"/>
      <scheme val="minor"/>
    </font>
    <font>
      <b/>
      <sz val="8"/>
      <color rgb="FF0033CC"/>
      <name val="Calibri"/>
      <family val="2"/>
      <scheme val="minor"/>
    </font>
    <font>
      <b/>
      <sz val="8"/>
      <color rgb="FFFF0000"/>
      <name val="Calibri"/>
      <family val="2"/>
      <scheme val="minor"/>
    </font>
    <font>
      <b/>
      <sz val="9"/>
      <color rgb="FF0033CC"/>
      <name val="Arial"/>
      <family val="2"/>
      <charset val="1"/>
    </font>
    <font>
      <i/>
      <sz val="8"/>
      <name val="Calibri"/>
      <family val="2"/>
      <scheme val="minor"/>
    </font>
    <font>
      <b/>
      <u/>
      <sz val="12.5"/>
      <name val="Calibri"/>
      <family val="2"/>
      <scheme val="minor"/>
    </font>
    <font>
      <b/>
      <sz val="14"/>
      <color theme="5" tint="-0.499984740745262"/>
      <name val="Calibri"/>
      <family val="2"/>
    </font>
    <font>
      <b/>
      <sz val="16"/>
      <name val="Calibri"/>
      <family val="2"/>
      <scheme val="minor"/>
    </font>
    <font>
      <b/>
      <sz val="10"/>
      <color theme="0"/>
      <name val="Calibri"/>
      <family val="2"/>
      <scheme val="minor"/>
    </font>
    <font>
      <i/>
      <sz val="10"/>
      <name val="Calibri"/>
      <family val="2"/>
      <scheme val="minor"/>
    </font>
    <font>
      <i/>
      <sz val="8"/>
      <color theme="8" tint="-0.499984740745262"/>
      <name val="Calibri"/>
      <family val="2"/>
      <scheme val="minor"/>
    </font>
    <font>
      <b/>
      <u/>
      <sz val="14"/>
      <color theme="1"/>
      <name val="Calibri"/>
      <family val="2"/>
      <scheme val="minor"/>
    </font>
    <font>
      <i/>
      <sz val="9"/>
      <name val="Calibri"/>
      <family val="2"/>
      <scheme val="minor"/>
    </font>
    <font>
      <sz val="11"/>
      <name val="Calibri"/>
      <family val="2"/>
      <scheme val="minor"/>
    </font>
    <font>
      <b/>
      <sz val="11"/>
      <name val="Calibri"/>
      <family val="2"/>
      <scheme val="minor"/>
    </font>
    <font>
      <sz val="9.9"/>
      <name val="Calibri"/>
      <family val="2"/>
    </font>
    <font>
      <sz val="12"/>
      <name val="Calibri"/>
      <family val="2"/>
      <scheme val="minor"/>
    </font>
    <font>
      <sz val="12"/>
      <name val="Symbol"/>
      <family val="1"/>
      <charset val="2"/>
    </font>
    <font>
      <sz val="10.8"/>
      <name val="Calibri"/>
      <family val="2"/>
    </font>
    <font>
      <u/>
      <sz val="11"/>
      <name val="Calibri"/>
      <family val="2"/>
      <scheme val="minor"/>
    </font>
    <font>
      <u/>
      <sz val="9.9"/>
      <name val="Calibri"/>
      <family val="2"/>
    </font>
    <font>
      <b/>
      <sz val="8"/>
      <name val="Calibri"/>
      <family val="2"/>
      <scheme val="minor"/>
    </font>
    <font>
      <b/>
      <u/>
      <sz val="10"/>
      <name val="Calibri"/>
      <family val="2"/>
      <scheme val="minor"/>
    </font>
    <font>
      <sz val="8.8000000000000007"/>
      <name val="Calibri"/>
      <family val="2"/>
    </font>
    <font>
      <b/>
      <sz val="12"/>
      <color rgb="FF3333FF"/>
      <name val="Calibri"/>
      <family val="2"/>
      <scheme val="minor"/>
    </font>
    <font>
      <sz val="10"/>
      <color rgb="FF3333FF"/>
      <name val="Calibri"/>
      <family val="2"/>
      <scheme val="minor"/>
    </font>
    <font>
      <b/>
      <sz val="8"/>
      <color theme="1"/>
      <name val="Calibri"/>
      <family val="2"/>
      <scheme val="minor"/>
    </font>
    <font>
      <sz val="10"/>
      <name val="Symbol"/>
      <family val="1"/>
      <charset val="2"/>
    </font>
  </fonts>
  <fills count="20">
    <fill>
      <patternFill patternType="none"/>
    </fill>
    <fill>
      <patternFill patternType="gray125"/>
    </fill>
    <fill>
      <patternFill patternType="solid">
        <fgColor theme="0"/>
        <bgColor indexed="64"/>
      </patternFill>
    </fill>
    <fill>
      <patternFill patternType="solid">
        <fgColor theme="0"/>
        <bgColor rgb="FFC0C0C0"/>
      </patternFill>
    </fill>
    <fill>
      <patternFill patternType="solid">
        <fgColor rgb="FFFFFFFF"/>
        <bgColor rgb="FFFFFFCC"/>
      </patternFill>
    </fill>
    <fill>
      <patternFill patternType="solid">
        <fgColor theme="7" tint="0.79998168889431442"/>
        <bgColor indexed="64"/>
      </patternFill>
    </fill>
    <fill>
      <patternFill patternType="solid">
        <fgColor theme="7" tint="0.39997558519241921"/>
        <bgColor indexed="64"/>
      </patternFill>
    </fill>
    <fill>
      <patternFill patternType="solid">
        <fgColor theme="0" tint="-0.14999847407452621"/>
        <bgColor rgb="FFC0C0C0"/>
      </patternFill>
    </fill>
    <fill>
      <patternFill patternType="solid">
        <fgColor rgb="FFFF000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rgb="FFFFFF99"/>
        <bgColor indexed="64"/>
      </patternFill>
    </fill>
    <fill>
      <patternFill patternType="solid">
        <fgColor theme="2"/>
        <bgColor indexed="64"/>
      </patternFill>
    </fill>
    <fill>
      <patternFill patternType="solid">
        <fgColor theme="2" tint="-0.249977111117893"/>
        <bgColor rgb="FFC0C0C0"/>
      </patternFill>
    </fill>
    <fill>
      <patternFill patternType="solid">
        <fgColor theme="2" tint="-9.9978637043366805E-2"/>
        <bgColor rgb="FFC0C0C0"/>
      </patternFill>
    </fill>
    <fill>
      <patternFill patternType="solid">
        <fgColor theme="2" tint="-9.9978637043366805E-2"/>
        <bgColor rgb="FFFFFFCC"/>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s>
  <cellStyleXfs count="9">
    <xf numFmtId="0" fontId="0" fillId="0" borderId="0"/>
    <xf numFmtId="0" fontId="21" fillId="0" borderId="0"/>
    <xf numFmtId="165" fontId="22" fillId="0" borderId="0"/>
    <xf numFmtId="0" fontId="23" fillId="0" borderId="0">
      <alignment horizontal="center"/>
    </xf>
    <xf numFmtId="0" fontId="23" fillId="0" borderId="0">
      <alignment horizontal="center" textRotation="90"/>
    </xf>
    <xf numFmtId="0" fontId="21" fillId="0" borderId="0"/>
    <xf numFmtId="0" fontId="20" fillId="0" borderId="0"/>
    <xf numFmtId="0" fontId="24" fillId="0" borderId="0"/>
    <xf numFmtId="166" fontId="24" fillId="0" borderId="0"/>
  </cellStyleXfs>
  <cellXfs count="397">
    <xf numFmtId="0" fontId="0" fillId="0" borderId="0" xfId="0"/>
    <xf numFmtId="0" fontId="0" fillId="0" borderId="0" xfId="0" applyProtection="1">
      <protection locked="0"/>
    </xf>
    <xf numFmtId="0" fontId="0" fillId="0" borderId="0" xfId="0" applyAlignment="1" applyProtection="1">
      <alignment wrapText="1"/>
      <protection locked="0"/>
    </xf>
    <xf numFmtId="0" fontId="0" fillId="0" borderId="0" xfId="0" applyAlignment="1">
      <alignment wrapText="1"/>
    </xf>
    <xf numFmtId="10" fontId="25" fillId="0" borderId="1" xfId="0" applyNumberFormat="1" applyFont="1" applyBorder="1" applyAlignment="1" applyProtection="1">
      <alignment horizontal="center" vertical="center" wrapText="1"/>
      <protection locked="0"/>
    </xf>
    <xf numFmtId="4" fontId="25" fillId="0" borderId="1" xfId="0" applyNumberFormat="1" applyFont="1" applyBorder="1" applyAlignment="1" applyProtection="1">
      <alignment horizontal="center" vertical="center" wrapText="1"/>
      <protection locked="0"/>
    </xf>
    <xf numFmtId="0" fontId="25" fillId="0" borderId="1" xfId="0" applyNumberFormat="1" applyFont="1" applyBorder="1" applyAlignment="1" applyProtection="1">
      <alignment horizontal="center" vertical="center" wrapText="1"/>
      <protection locked="0"/>
    </xf>
    <xf numFmtId="4" fontId="25" fillId="2" borderId="1" xfId="0" applyNumberFormat="1" applyFont="1" applyFill="1" applyBorder="1" applyAlignment="1" applyProtection="1">
      <alignment horizontal="center" vertical="center" wrapText="1"/>
      <protection locked="0"/>
    </xf>
    <xf numFmtId="0" fontId="25" fillId="0" borderId="2" xfId="0" applyNumberFormat="1" applyFont="1" applyBorder="1" applyAlignment="1" applyProtection="1">
      <alignment horizontal="center" vertical="center" wrapText="1"/>
      <protection locked="0"/>
    </xf>
    <xf numFmtId="0" fontId="25" fillId="0" borderId="1" xfId="0" applyNumberFormat="1" applyFont="1" applyBorder="1" applyAlignment="1" applyProtection="1">
      <alignment horizontal="center" vertical="center" wrapText="1" shrinkToFit="1"/>
      <protection locked="0"/>
    </xf>
    <xf numFmtId="0" fontId="26" fillId="0" borderId="0" xfId="0" applyFont="1" applyAlignment="1" applyProtection="1">
      <alignment wrapText="1"/>
      <protection locked="0"/>
    </xf>
    <xf numFmtId="0" fontId="26" fillId="0" borderId="0" xfId="0" applyFont="1" applyProtection="1">
      <protection locked="0"/>
    </xf>
    <xf numFmtId="0" fontId="0" fillId="0" borderId="0" xfId="0" applyProtection="1"/>
    <xf numFmtId="10" fontId="27" fillId="2" borderId="3" xfId="0" applyNumberFormat="1" applyFont="1" applyFill="1" applyBorder="1" applyAlignment="1" applyProtection="1">
      <alignment horizontal="center" vertical="center" wrapText="1"/>
      <protection locked="0"/>
    </xf>
    <xf numFmtId="0" fontId="0" fillId="2" borderId="0" xfId="0" applyFill="1" applyProtection="1">
      <protection locked="0"/>
    </xf>
    <xf numFmtId="0" fontId="28" fillId="2" borderId="2" xfId="0" applyNumberFormat="1" applyFont="1" applyFill="1" applyBorder="1" applyAlignment="1" applyProtection="1">
      <alignment horizontal="center" vertical="center" wrapText="1"/>
      <protection locked="0"/>
    </xf>
    <xf numFmtId="0" fontId="28" fillId="2" borderId="1" xfId="0" applyNumberFormat="1" applyFont="1" applyFill="1" applyBorder="1" applyAlignment="1" applyProtection="1">
      <alignment horizontal="center" vertical="center" wrapText="1"/>
      <protection locked="0"/>
    </xf>
    <xf numFmtId="10" fontId="29" fillId="2" borderId="1" xfId="0" applyNumberFormat="1" applyFont="1" applyFill="1" applyBorder="1" applyAlignment="1" applyProtection="1">
      <alignment horizontal="center" vertical="center" wrapText="1"/>
      <protection locked="0"/>
    </xf>
    <xf numFmtId="0" fontId="25" fillId="0" borderId="4" xfId="0" applyFont="1" applyBorder="1" applyAlignment="1" applyProtection="1">
      <alignment horizontal="center" vertical="center" wrapText="1" shrinkToFit="1"/>
      <protection locked="0"/>
    </xf>
    <xf numFmtId="164" fontId="30" fillId="0" borderId="5" xfId="0" applyNumberFormat="1" applyFont="1" applyBorder="1" applyAlignment="1" applyProtection="1">
      <alignment horizontal="center" vertical="center" shrinkToFit="1"/>
    </xf>
    <xf numFmtId="2" fontId="30" fillId="0" borderId="0" xfId="0" applyNumberFormat="1" applyFont="1" applyBorder="1" applyAlignment="1" applyProtection="1">
      <alignment horizontal="center" shrinkToFit="1"/>
      <protection locked="0"/>
    </xf>
    <xf numFmtId="0" fontId="4" fillId="0" borderId="0" xfId="0" applyFont="1" applyBorder="1" applyAlignment="1" applyProtection="1">
      <alignment vertical="center" wrapText="1"/>
      <protection locked="0"/>
    </xf>
    <xf numFmtId="0" fontId="32" fillId="0" borderId="0" xfId="0" applyFont="1" applyBorder="1" applyAlignment="1" applyProtection="1">
      <alignment vertical="center"/>
      <protection locked="0"/>
    </xf>
    <xf numFmtId="0" fontId="33" fillId="0" borderId="0" xfId="0" applyFont="1" applyBorder="1" applyAlignment="1" applyProtection="1">
      <alignment vertical="center"/>
      <protection locked="0"/>
    </xf>
    <xf numFmtId="0" fontId="34" fillId="0" borderId="0" xfId="0" applyFont="1" applyProtection="1">
      <protection locked="0"/>
    </xf>
    <xf numFmtId="4" fontId="34" fillId="0" borderId="0" xfId="0" applyNumberFormat="1" applyFont="1" applyBorder="1" applyAlignment="1" applyProtection="1">
      <alignment wrapText="1"/>
      <protection locked="0"/>
    </xf>
    <xf numFmtId="0" fontId="1" fillId="0" borderId="0" xfId="0" applyFont="1" applyBorder="1" applyAlignment="1" applyProtection="1">
      <alignment wrapText="1"/>
      <protection locked="0"/>
    </xf>
    <xf numFmtId="0" fontId="6" fillId="0" borderId="0" xfId="0" applyFont="1" applyAlignment="1" applyProtection="1">
      <alignment horizontal="justify"/>
      <protection locked="0"/>
    </xf>
    <xf numFmtId="0" fontId="5" fillId="0" borderId="0" xfId="0" applyFont="1" applyAlignment="1" applyProtection="1">
      <protection locked="0"/>
    </xf>
    <xf numFmtId="0" fontId="25" fillId="3" borderId="1" xfId="0" applyFont="1" applyFill="1" applyBorder="1" applyAlignment="1" applyProtection="1">
      <alignment horizontal="center" vertical="center" wrapText="1"/>
      <protection locked="0"/>
    </xf>
    <xf numFmtId="4" fontId="27" fillId="3" borderId="1" xfId="0" applyNumberFormat="1" applyFont="1" applyFill="1" applyBorder="1" applyAlignment="1" applyProtection="1">
      <alignment horizontal="center" vertical="center" wrapText="1"/>
      <protection locked="0"/>
    </xf>
    <xf numFmtId="0" fontId="25" fillId="0" borderId="1" xfId="0" applyFont="1" applyBorder="1" applyAlignment="1" applyProtection="1">
      <alignment horizontal="center" vertical="center" wrapText="1"/>
      <protection locked="0"/>
    </xf>
    <xf numFmtId="4" fontId="27" fillId="4" borderId="1" xfId="0" applyNumberFormat="1" applyFont="1" applyFill="1" applyBorder="1" applyAlignment="1" applyProtection="1">
      <alignment horizontal="center" vertical="center" wrapText="1"/>
      <protection locked="0"/>
    </xf>
    <xf numFmtId="0" fontId="0" fillId="2" borderId="0" xfId="0" applyFill="1" applyProtection="1"/>
    <xf numFmtId="0" fontId="36" fillId="0" borderId="0" xfId="0" applyFont="1" applyBorder="1" applyAlignment="1" applyProtection="1">
      <alignment horizontal="center" vertical="center" wrapText="1"/>
      <protection locked="0"/>
    </xf>
    <xf numFmtId="0" fontId="37" fillId="2" borderId="1" xfId="6" applyFont="1" applyFill="1" applyBorder="1" applyAlignment="1" applyProtection="1">
      <alignment horizontal="center" vertical="center"/>
      <protection locked="0"/>
    </xf>
    <xf numFmtId="0" fontId="28" fillId="5" borderId="1" xfId="0" applyFont="1" applyFill="1" applyBorder="1" applyAlignment="1" applyProtection="1">
      <alignment horizontal="center" vertical="center" wrapText="1"/>
    </xf>
    <xf numFmtId="4" fontId="38" fillId="5" borderId="1" xfId="0" applyNumberFormat="1" applyFont="1" applyFill="1" applyBorder="1" applyAlignment="1" applyProtection="1">
      <alignment horizontal="center" vertical="center" wrapText="1"/>
    </xf>
    <xf numFmtId="0" fontId="9" fillId="0" borderId="0" xfId="0" applyFont="1" applyBorder="1" applyAlignment="1" applyProtection="1">
      <alignment horizontal="center" vertical="center" wrapText="1"/>
      <protection locked="0"/>
    </xf>
    <xf numFmtId="0" fontId="39" fillId="2" borderId="8" xfId="0" applyFont="1" applyFill="1" applyBorder="1" applyAlignment="1" applyProtection="1">
      <alignment horizontal="center" vertical="center" wrapText="1"/>
    </xf>
    <xf numFmtId="0" fontId="0" fillId="2" borderId="12" xfId="0" applyFill="1" applyBorder="1"/>
    <xf numFmtId="0" fontId="11" fillId="2" borderId="0" xfId="0" applyFont="1" applyFill="1" applyBorder="1" applyAlignment="1">
      <alignment horizontal="justify" vertical="top"/>
    </xf>
    <xf numFmtId="0" fontId="0" fillId="2" borderId="13" xfId="0" applyFill="1" applyBorder="1"/>
    <xf numFmtId="0" fontId="11" fillId="2" borderId="0" xfId="0" applyFont="1" applyFill="1" applyBorder="1" applyAlignment="1">
      <alignment horizontal="justify" vertical="center"/>
    </xf>
    <xf numFmtId="0" fontId="0" fillId="2" borderId="14" xfId="0" applyFill="1" applyBorder="1"/>
    <xf numFmtId="0" fontId="11" fillId="2" borderId="15" xfId="0" applyFont="1" applyFill="1" applyBorder="1" applyAlignment="1">
      <alignment horizontal="left" vertical="top" wrapText="1"/>
    </xf>
    <xf numFmtId="0" fontId="0" fillId="2" borderId="16" xfId="0" applyFill="1" applyBorder="1"/>
    <xf numFmtId="0" fontId="26" fillId="0" borderId="0" xfId="0" applyFont="1" applyBorder="1" applyAlignment="1" applyProtection="1">
      <alignment vertical="center" wrapText="1"/>
      <protection locked="0"/>
    </xf>
    <xf numFmtId="2" fontId="30" fillId="6" borderId="5" xfId="0" applyNumberFormat="1" applyFont="1" applyFill="1" applyBorder="1" applyAlignment="1" applyProtection="1">
      <alignment horizontal="center" vertical="center"/>
    </xf>
    <xf numFmtId="0" fontId="26" fillId="2" borderId="12" xfId="0" applyFont="1" applyFill="1" applyBorder="1" applyAlignment="1" applyProtection="1">
      <alignment vertical="center" wrapText="1"/>
      <protection locked="0"/>
    </xf>
    <xf numFmtId="0" fontId="26" fillId="2" borderId="0" xfId="0" applyFont="1" applyFill="1" applyBorder="1" applyAlignment="1" applyProtection="1">
      <alignment vertical="center" wrapText="1"/>
      <protection locked="0"/>
    </xf>
    <xf numFmtId="0" fontId="26" fillId="2" borderId="13" xfId="0" applyFont="1" applyFill="1" applyBorder="1" applyAlignment="1" applyProtection="1">
      <alignment vertical="center" wrapText="1"/>
      <protection locked="0"/>
    </xf>
    <xf numFmtId="0" fontId="46" fillId="0" borderId="11" xfId="0" applyFont="1" applyBorder="1" applyAlignment="1" applyProtection="1">
      <alignment horizontal="center" vertical="center" wrapText="1" shrinkToFit="1"/>
      <protection locked="0"/>
    </xf>
    <xf numFmtId="4" fontId="38" fillId="5" borderId="5" xfId="0" applyNumberFormat="1" applyFont="1" applyFill="1" applyBorder="1" applyAlignment="1" applyProtection="1">
      <alignment horizontal="center" vertical="center" wrapText="1"/>
    </xf>
    <xf numFmtId="0" fontId="25" fillId="0" borderId="11" xfId="0" applyFont="1" applyBorder="1" applyAlignment="1" applyProtection="1">
      <alignment horizontal="center" vertical="center" wrapText="1" shrinkToFit="1"/>
      <protection locked="0"/>
    </xf>
    <xf numFmtId="0" fontId="47" fillId="7" borderId="18" xfId="0" applyFont="1" applyFill="1" applyBorder="1" applyAlignment="1" applyProtection="1">
      <alignment horizontal="center" vertical="center" wrapText="1"/>
    </xf>
    <xf numFmtId="0" fontId="47" fillId="7" borderId="19" xfId="0" applyFont="1" applyFill="1" applyBorder="1" applyAlignment="1" applyProtection="1">
      <alignment horizontal="center" vertical="center" wrapText="1"/>
    </xf>
    <xf numFmtId="0" fontId="28" fillId="5" borderId="2" xfId="0" applyFont="1" applyFill="1" applyBorder="1" applyAlignment="1" applyProtection="1">
      <alignment horizontal="center" vertical="center" wrapText="1"/>
    </xf>
    <xf numFmtId="0" fontId="32" fillId="0" borderId="0" xfId="0" applyFont="1" applyBorder="1" applyAlignment="1" applyProtection="1">
      <alignment horizontal="right"/>
      <protection locked="0"/>
    </xf>
    <xf numFmtId="0" fontId="33" fillId="0" borderId="0" xfId="0" applyFont="1" applyBorder="1" applyAlignment="1" applyProtection="1">
      <alignment horizontal="right"/>
      <protection locked="0"/>
    </xf>
    <xf numFmtId="0" fontId="34" fillId="0" borderId="0" xfId="0" applyFont="1" applyFill="1" applyProtection="1">
      <protection locked="0"/>
    </xf>
    <xf numFmtId="0" fontId="0" fillId="0" borderId="0" xfId="0" applyFill="1" applyProtection="1">
      <protection locked="0"/>
    </xf>
    <xf numFmtId="0" fontId="48" fillId="0" borderId="0" xfId="0" applyFont="1" applyFill="1" applyProtection="1">
      <protection locked="0"/>
    </xf>
    <xf numFmtId="0" fontId="47" fillId="0" borderId="0" xfId="0" applyFont="1" applyFill="1" applyBorder="1" applyAlignment="1" applyProtection="1">
      <alignment horizontal="center" vertical="center" wrapText="1"/>
      <protection locked="0"/>
    </xf>
    <xf numFmtId="4" fontId="27" fillId="0" borderId="0" xfId="0" applyNumberFormat="1" applyFont="1" applyFill="1" applyBorder="1" applyAlignment="1" applyProtection="1">
      <alignment horizontal="center" vertical="center" wrapText="1"/>
      <protection locked="0"/>
    </xf>
    <xf numFmtId="4" fontId="49" fillId="0" borderId="0" xfId="0" applyNumberFormat="1" applyFont="1" applyFill="1" applyBorder="1" applyAlignment="1" applyProtection="1">
      <alignment horizontal="center" vertical="center"/>
      <protection locked="0"/>
    </xf>
    <xf numFmtId="0" fontId="34" fillId="0" borderId="0" xfId="0" applyFont="1" applyFill="1" applyBorder="1" applyProtection="1">
      <protection locked="0"/>
    </xf>
    <xf numFmtId="0" fontId="0" fillId="0" borderId="0" xfId="0" applyFill="1" applyBorder="1" applyProtection="1">
      <protection locked="0"/>
    </xf>
    <xf numFmtId="0" fontId="48" fillId="0" borderId="0" xfId="0" applyFont="1" applyFill="1" applyBorder="1" applyProtection="1">
      <protection locked="0"/>
    </xf>
    <xf numFmtId="0" fontId="50" fillId="0" borderId="0" xfId="0" applyFont="1" applyFill="1" applyBorder="1" applyAlignment="1" applyProtection="1">
      <alignment vertical="center" wrapText="1"/>
      <protection locked="0"/>
    </xf>
    <xf numFmtId="0" fontId="9" fillId="0" borderId="0" xfId="0" applyFont="1" applyAlignment="1" applyProtection="1">
      <alignment wrapText="1"/>
      <protection locked="0"/>
    </xf>
    <xf numFmtId="0" fontId="3" fillId="0" borderId="0" xfId="0" applyFont="1" applyFill="1" applyBorder="1" applyAlignment="1" applyProtection="1">
      <protection locked="0"/>
    </xf>
    <xf numFmtId="4" fontId="52" fillId="5" borderId="18" xfId="0" applyNumberFormat="1"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4" fontId="46" fillId="0" borderId="0" xfId="0" applyNumberFormat="1" applyFont="1" applyFill="1" applyBorder="1" applyAlignment="1" applyProtection="1">
      <alignment horizontal="center" vertical="center" wrapText="1"/>
    </xf>
    <xf numFmtId="4" fontId="51" fillId="0" borderId="0" xfId="0" applyNumberFormat="1" applyFont="1" applyFill="1" applyBorder="1" applyAlignment="1" applyProtection="1">
      <alignment horizontal="center" vertical="center" wrapText="1"/>
    </xf>
    <xf numFmtId="4" fontId="52" fillId="0" borderId="0" xfId="0" applyNumberFormat="1" applyFont="1" applyFill="1" applyBorder="1" applyAlignment="1" applyProtection="1">
      <alignment horizontal="center" vertical="center" wrapText="1"/>
    </xf>
    <xf numFmtId="0" fontId="40" fillId="0" borderId="22" xfId="0" applyFont="1" applyFill="1" applyBorder="1" applyAlignment="1" applyProtection="1">
      <alignment vertical="center" wrapText="1"/>
    </xf>
    <xf numFmtId="0" fontId="40" fillId="0" borderId="20" xfId="0" applyFont="1" applyFill="1" applyBorder="1" applyAlignment="1" applyProtection="1">
      <alignment vertical="center" wrapText="1"/>
    </xf>
    <xf numFmtId="0" fontId="40" fillId="0" borderId="23" xfId="0" applyFont="1" applyFill="1" applyBorder="1" applyAlignment="1" applyProtection="1">
      <alignment vertical="center" wrapText="1"/>
    </xf>
    <xf numFmtId="4" fontId="52" fillId="5" borderId="19" xfId="0" applyNumberFormat="1" applyFont="1" applyFill="1" applyBorder="1" applyAlignment="1" applyProtection="1">
      <alignment horizontal="center" vertical="center" wrapText="1"/>
    </xf>
    <xf numFmtId="0" fontId="25" fillId="0" borderId="6" xfId="0" applyFont="1" applyBorder="1" applyAlignment="1" applyProtection="1">
      <alignment horizontal="center" vertical="center" wrapText="1" shrinkToFit="1"/>
      <protection locked="0"/>
    </xf>
    <xf numFmtId="0" fontId="55" fillId="0" borderId="24" xfId="0" applyFont="1" applyBorder="1" applyAlignment="1" applyProtection="1">
      <alignment vertical="center"/>
    </xf>
    <xf numFmtId="0" fontId="10" fillId="0" borderId="25" xfId="0" applyFont="1" applyBorder="1" applyAlignment="1" applyProtection="1">
      <alignment vertical="center"/>
    </xf>
    <xf numFmtId="0" fontId="10" fillId="0" borderId="24" xfId="0" applyFont="1" applyBorder="1" applyAlignment="1" applyProtection="1">
      <alignment vertical="center"/>
    </xf>
    <xf numFmtId="4" fontId="29" fillId="9" borderId="1" xfId="0" applyNumberFormat="1" applyFont="1" applyFill="1" applyBorder="1" applyAlignment="1" applyProtection="1">
      <alignment horizontal="center" vertical="center" wrapText="1"/>
    </xf>
    <xf numFmtId="4" fontId="51" fillId="9" borderId="18" xfId="0" applyNumberFormat="1" applyFont="1" applyFill="1" applyBorder="1" applyAlignment="1" applyProtection="1">
      <alignment horizontal="center" vertical="center" wrapText="1"/>
    </xf>
    <xf numFmtId="10" fontId="27" fillId="2" borderId="1" xfId="0" applyNumberFormat="1" applyFont="1" applyFill="1" applyBorder="1" applyAlignment="1" applyProtection="1">
      <alignment horizontal="center" vertical="center" wrapText="1"/>
      <protection locked="0"/>
    </xf>
    <xf numFmtId="0" fontId="0" fillId="2" borderId="0" xfId="0" applyFill="1" applyBorder="1"/>
    <xf numFmtId="0" fontId="0" fillId="2" borderId="15" xfId="0" applyFill="1" applyBorder="1"/>
    <xf numFmtId="0" fontId="11" fillId="2" borderId="0" xfId="0" applyFont="1" applyFill="1" applyBorder="1" applyAlignment="1">
      <alignment horizontal="justify" vertical="top" wrapText="1"/>
    </xf>
    <xf numFmtId="0" fontId="18" fillId="2" borderId="0" xfId="0" applyFont="1" applyFill="1" applyBorder="1" applyAlignment="1">
      <alignment horizontal="justify" vertical="top" wrapText="1"/>
    </xf>
    <xf numFmtId="0" fontId="63" fillId="2" borderId="0" xfId="0" applyFont="1" applyFill="1" applyBorder="1" applyAlignment="1">
      <alignment horizontal="justify" vertical="top"/>
    </xf>
    <xf numFmtId="0" fontId="0" fillId="2" borderId="0" xfId="0" applyFill="1" applyBorder="1" applyAlignment="1">
      <alignment horizontal="justify" vertical="top"/>
    </xf>
    <xf numFmtId="2" fontId="25" fillId="3" borderId="3" xfId="0" applyNumberFormat="1" applyFont="1" applyFill="1" applyBorder="1" applyAlignment="1" applyProtection="1">
      <alignment horizontal="center" vertical="center" wrapText="1"/>
      <protection locked="0"/>
    </xf>
    <xf numFmtId="2" fontId="25" fillId="0" borderId="6" xfId="0" applyNumberFormat="1" applyFont="1" applyBorder="1" applyAlignment="1" applyProtection="1">
      <alignment horizontal="center" vertical="center" wrapText="1" shrinkToFit="1"/>
      <protection locked="0"/>
    </xf>
    <xf numFmtId="0" fontId="25" fillId="3" borderId="1" xfId="0" applyFont="1" applyFill="1" applyBorder="1" applyAlignment="1" applyProtection="1">
      <alignment vertical="center" wrapText="1"/>
      <protection locked="0"/>
    </xf>
    <xf numFmtId="0" fontId="18" fillId="2" borderId="0" xfId="0" applyFont="1" applyFill="1" applyBorder="1" applyAlignment="1">
      <alignment horizontal="justify" vertical="top"/>
    </xf>
    <xf numFmtId="0" fontId="66" fillId="2" borderId="0" xfId="0" applyFont="1" applyFill="1" applyBorder="1" applyAlignment="1">
      <alignment horizontal="justify" vertical="top" wrapText="1"/>
    </xf>
    <xf numFmtId="0" fontId="63" fillId="2" borderId="0" xfId="0" applyFont="1" applyFill="1" applyBorder="1" applyAlignment="1">
      <alignment horizontal="justify" vertical="top"/>
    </xf>
    <xf numFmtId="0" fontId="32" fillId="0" borderId="0" xfId="0" applyFont="1" applyBorder="1" applyAlignment="1" applyProtection="1">
      <alignment horizontal="right"/>
      <protection locked="0"/>
    </xf>
    <xf numFmtId="0" fontId="33" fillId="0" borderId="0" xfId="0" applyFont="1" applyBorder="1" applyAlignment="1" applyProtection="1">
      <alignment horizontal="right"/>
      <protection locked="0"/>
    </xf>
    <xf numFmtId="0" fontId="5" fillId="0" borderId="0" xfId="0" applyFont="1" applyBorder="1" applyAlignment="1" applyProtection="1">
      <alignment horizontal="left"/>
      <protection locked="0"/>
    </xf>
    <xf numFmtId="0" fontId="30" fillId="0" borderId="0" xfId="0" applyFont="1" applyProtection="1">
      <protection locked="0"/>
    </xf>
    <xf numFmtId="0" fontId="45" fillId="0" borderId="0" xfId="0" applyFont="1" applyBorder="1" applyAlignment="1" applyProtection="1">
      <alignment horizontal="center"/>
      <protection locked="0"/>
    </xf>
    <xf numFmtId="4" fontId="49" fillId="0" borderId="0" xfId="0" applyNumberFormat="1" applyFont="1" applyFill="1" applyBorder="1" applyAlignment="1" applyProtection="1">
      <alignment horizontal="center" vertical="center" shrinkToFit="1"/>
    </xf>
    <xf numFmtId="0" fontId="48" fillId="0" borderId="0" xfId="0" applyFont="1" applyFill="1" applyBorder="1" applyAlignment="1" applyProtection="1">
      <alignment horizontal="center" vertical="center" shrinkToFit="1"/>
      <protection locked="0"/>
    </xf>
    <xf numFmtId="0" fontId="30" fillId="0" borderId="0" xfId="0" applyFont="1" applyFill="1" applyBorder="1" applyAlignment="1" applyProtection="1">
      <alignment horizontal="center" vertical="center" shrinkToFit="1"/>
      <protection locked="0"/>
    </xf>
    <xf numFmtId="4" fontId="27" fillId="0" borderId="0" xfId="0" applyNumberFormat="1" applyFont="1" applyFill="1" applyBorder="1" applyAlignment="1" applyProtection="1">
      <alignment horizontal="center" vertical="center" shrinkToFit="1"/>
    </xf>
    <xf numFmtId="10" fontId="27" fillId="0" borderId="0" xfId="0" applyNumberFormat="1" applyFont="1" applyFill="1" applyBorder="1" applyAlignment="1" applyProtection="1">
      <alignment horizontal="center" vertical="center" shrinkToFit="1"/>
      <protection locked="0"/>
    </xf>
    <xf numFmtId="4" fontId="27" fillId="0" borderId="0" xfId="0" applyNumberFormat="1" applyFont="1" applyFill="1" applyBorder="1" applyAlignment="1" applyProtection="1">
      <alignment horizontal="center" vertical="center" shrinkToFit="1"/>
      <protection locked="0"/>
    </xf>
    <xf numFmtId="0" fontId="27" fillId="0" borderId="0" xfId="0" applyFont="1" applyFill="1" applyBorder="1" applyAlignment="1" applyProtection="1">
      <alignment horizontal="center" vertical="center" shrinkToFit="1"/>
    </xf>
    <xf numFmtId="0" fontId="27" fillId="0" borderId="0" xfId="0" applyFont="1" applyFill="1" applyBorder="1" applyAlignment="1" applyProtection="1">
      <alignment horizontal="center" vertical="center" shrinkToFit="1"/>
      <protection locked="0"/>
    </xf>
    <xf numFmtId="0" fontId="71" fillId="0" borderId="0" xfId="0" applyFont="1" applyFill="1" applyBorder="1" applyAlignment="1" applyProtection="1">
      <alignment horizontal="center" vertical="center" wrapText="1"/>
    </xf>
    <xf numFmtId="10" fontId="27" fillId="2" borderId="3" xfId="0" applyNumberFormat="1" applyFont="1" applyFill="1" applyBorder="1" applyAlignment="1" applyProtection="1">
      <alignment horizontal="center" vertical="center" wrapText="1" shrinkToFit="1"/>
      <protection locked="0"/>
    </xf>
    <xf numFmtId="4" fontId="27" fillId="0" borderId="1" xfId="0" applyNumberFormat="1" applyFont="1" applyBorder="1" applyAlignment="1" applyProtection="1">
      <alignment horizontal="center" vertical="center" wrapText="1" shrinkToFit="1"/>
      <protection locked="0"/>
    </xf>
    <xf numFmtId="0" fontId="27" fillId="0" borderId="1" xfId="0" applyFont="1" applyBorder="1" applyAlignment="1" applyProtection="1">
      <alignment horizontal="center" vertical="center" wrapText="1" shrinkToFit="1"/>
      <protection locked="0"/>
    </xf>
    <xf numFmtId="0" fontId="27" fillId="0" borderId="4" xfId="0" applyFont="1" applyBorder="1" applyAlignment="1" applyProtection="1">
      <alignment horizontal="center" vertical="center" wrapText="1" shrinkToFit="1"/>
      <protection locked="0"/>
    </xf>
    <xf numFmtId="0" fontId="30" fillId="0" borderId="0" xfId="0" applyFont="1" applyFill="1" applyProtection="1">
      <protection locked="0"/>
    </xf>
    <xf numFmtId="0" fontId="45" fillId="0" borderId="0" xfId="0" applyFont="1" applyBorder="1" applyAlignment="1" applyProtection="1">
      <alignment horizontal="left"/>
      <protection locked="0"/>
    </xf>
    <xf numFmtId="0" fontId="45" fillId="0" borderId="0" xfId="0" applyFont="1" applyAlignment="1" applyProtection="1">
      <alignment horizontal="left"/>
      <protection locked="0"/>
    </xf>
    <xf numFmtId="0" fontId="27" fillId="0" borderId="0" xfId="0" applyNumberFormat="1" applyFont="1" applyFill="1" applyBorder="1" applyAlignment="1" applyProtection="1">
      <alignment horizontal="center" vertical="center" shrinkToFit="1"/>
      <protection locked="0"/>
    </xf>
    <xf numFmtId="0" fontId="27" fillId="0" borderId="17" xfId="0" applyFont="1" applyBorder="1" applyAlignment="1" applyProtection="1">
      <alignment horizontal="center" vertical="center" wrapText="1" shrinkToFit="1"/>
      <protection locked="0"/>
    </xf>
    <xf numFmtId="0" fontId="45" fillId="0" borderId="0" xfId="0" applyFont="1" applyFill="1" applyBorder="1" applyAlignment="1" applyProtection="1">
      <alignment horizontal="center"/>
      <protection locked="0"/>
    </xf>
    <xf numFmtId="0" fontId="45" fillId="0" borderId="0" xfId="0" applyFont="1" applyFill="1" applyBorder="1" applyAlignment="1" applyProtection="1">
      <protection locked="0"/>
    </xf>
    <xf numFmtId="0" fontId="36" fillId="0" borderId="0" xfId="0" applyFont="1" applyFill="1" applyBorder="1" applyAlignment="1" applyProtection="1">
      <alignment vertical="center" wrapText="1"/>
      <protection locked="0"/>
    </xf>
    <xf numFmtId="164" fontId="75" fillId="2" borderId="1" xfId="0" applyNumberFormat="1" applyFont="1" applyFill="1" applyBorder="1" applyAlignment="1" applyProtection="1">
      <alignment horizontal="right" wrapText="1"/>
    </xf>
    <xf numFmtId="164" fontId="75" fillId="2" borderId="5" xfId="0" applyNumberFormat="1" applyFont="1" applyFill="1" applyBorder="1" applyAlignment="1" applyProtection="1">
      <alignment horizontal="right" wrapText="1"/>
    </xf>
    <xf numFmtId="0" fontId="45" fillId="2" borderId="0" xfId="0" applyFont="1" applyFill="1" applyBorder="1" applyAlignment="1" applyProtection="1">
      <alignment vertical="center" wrapText="1"/>
    </xf>
    <xf numFmtId="0" fontId="31" fillId="0" borderId="17" xfId="0" applyFont="1" applyBorder="1" applyAlignment="1" applyProtection="1">
      <alignment horizontal="justify" vertical="center" wrapText="1"/>
    </xf>
    <xf numFmtId="0" fontId="31" fillId="0" borderId="6" xfId="0" applyFont="1" applyBorder="1" applyAlignment="1" applyProtection="1">
      <alignment horizontal="justify" vertical="center" wrapText="1"/>
    </xf>
    <xf numFmtId="0" fontId="31" fillId="0" borderId="0" xfId="0" applyFont="1" applyBorder="1" applyAlignment="1" applyProtection="1">
      <alignment horizontal="center" vertical="center" wrapText="1"/>
    </xf>
    <xf numFmtId="0" fontId="30" fillId="0" borderId="0" xfId="0" applyFont="1" applyBorder="1" applyAlignment="1" applyProtection="1">
      <alignment wrapText="1"/>
    </xf>
    <xf numFmtId="0" fontId="30" fillId="0" borderId="0" xfId="0" applyFont="1" applyBorder="1" applyProtection="1"/>
    <xf numFmtId="0" fontId="30" fillId="2" borderId="0" xfId="0" applyFont="1" applyFill="1" applyBorder="1" applyAlignment="1" applyProtection="1">
      <alignment wrapText="1"/>
    </xf>
    <xf numFmtId="0" fontId="30" fillId="2" borderId="13" xfId="0" applyFont="1" applyFill="1" applyBorder="1" applyProtection="1"/>
    <xf numFmtId="0" fontId="0" fillId="0" borderId="12" xfId="0" applyFont="1" applyBorder="1" applyAlignment="1" applyProtection="1">
      <alignment wrapText="1"/>
    </xf>
    <xf numFmtId="0" fontId="0" fillId="0" borderId="0" xfId="0" applyFont="1" applyBorder="1" applyAlignment="1" applyProtection="1">
      <alignment wrapText="1"/>
    </xf>
    <xf numFmtId="0" fontId="0" fillId="0" borderId="0" xfId="0" applyFont="1" applyBorder="1" applyProtection="1"/>
    <xf numFmtId="0" fontId="27" fillId="0" borderId="0" xfId="0" applyFont="1" applyBorder="1" applyAlignment="1" applyProtection="1">
      <alignment horizontal="center" wrapText="1"/>
    </xf>
    <xf numFmtId="0" fontId="27" fillId="0" borderId="0" xfId="0" applyFont="1" applyBorder="1" applyAlignment="1" applyProtection="1">
      <alignment horizontal="center"/>
    </xf>
    <xf numFmtId="0" fontId="35" fillId="0" borderId="22" xfId="0" applyFont="1" applyFill="1" applyBorder="1" applyAlignment="1" applyProtection="1">
      <alignment vertical="center" wrapText="1"/>
    </xf>
    <xf numFmtId="0" fontId="35" fillId="0" borderId="20" xfId="0" applyFont="1" applyFill="1" applyBorder="1" applyAlignment="1" applyProtection="1">
      <alignment vertical="center" wrapText="1"/>
    </xf>
    <xf numFmtId="0" fontId="35" fillId="0" borderId="23" xfId="0" applyFont="1" applyFill="1" applyBorder="1" applyAlignment="1" applyProtection="1">
      <alignment vertical="center" wrapText="1"/>
    </xf>
    <xf numFmtId="0" fontId="51" fillId="0" borderId="0" xfId="0" applyFont="1" applyFill="1" applyBorder="1" applyAlignment="1" applyProtection="1">
      <alignment horizontal="center" vertical="center" wrapText="1"/>
    </xf>
    <xf numFmtId="0" fontId="35" fillId="0" borderId="12" xfId="0" applyFont="1" applyFill="1" applyBorder="1" applyAlignment="1" applyProtection="1">
      <alignment horizontal="center" wrapText="1"/>
    </xf>
    <xf numFmtId="0" fontId="35" fillId="0" borderId="0" xfId="0" applyFont="1" applyFill="1" applyBorder="1" applyAlignment="1" applyProtection="1">
      <alignment horizontal="center" wrapText="1"/>
    </xf>
    <xf numFmtId="0" fontId="2" fillId="0" borderId="0" xfId="0" applyFont="1" applyFill="1" applyBorder="1" applyAlignment="1" applyProtection="1">
      <alignment horizontal="center" wrapText="1"/>
    </xf>
    <xf numFmtId="0" fontId="2" fillId="0" borderId="20" xfId="0" applyFont="1" applyFill="1" applyBorder="1" applyAlignment="1" applyProtection="1">
      <alignment horizontal="center" wrapText="1"/>
    </xf>
    <xf numFmtId="4" fontId="53" fillId="0" borderId="20" xfId="0" applyNumberFormat="1" applyFont="1" applyBorder="1" applyAlignment="1" applyProtection="1">
      <alignment wrapText="1"/>
    </xf>
    <xf numFmtId="0" fontId="0" fillId="0" borderId="20" xfId="0" applyBorder="1" applyProtection="1"/>
    <xf numFmtId="0" fontId="34" fillId="0" borderId="20" xfId="0" applyFont="1" applyBorder="1" applyProtection="1"/>
    <xf numFmtId="0" fontId="0" fillId="0" borderId="21" xfId="0" applyBorder="1" applyProtection="1"/>
    <xf numFmtId="0" fontId="35" fillId="0" borderId="12" xfId="0" applyFont="1" applyFill="1" applyBorder="1" applyAlignment="1" applyProtection="1">
      <alignment horizontal="center" vertical="center" wrapText="1"/>
    </xf>
    <xf numFmtId="4" fontId="52" fillId="0" borderId="13" xfId="0" applyNumberFormat="1"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xf>
    <xf numFmtId="0" fontId="54" fillId="0" borderId="12" xfId="0" applyFont="1" applyFill="1" applyBorder="1" applyAlignment="1" applyProtection="1">
      <alignment wrapText="1"/>
    </xf>
    <xf numFmtId="0" fontId="54" fillId="0" borderId="0" xfId="0" applyFont="1" applyFill="1" applyBorder="1" applyAlignment="1" applyProtection="1">
      <alignment wrapText="1"/>
    </xf>
    <xf numFmtId="0" fontId="30" fillId="0" borderId="0" xfId="0" applyFont="1" applyFill="1" applyBorder="1" applyProtection="1"/>
    <xf numFmtId="0" fontId="26" fillId="0" borderId="0" xfId="0" applyFont="1" applyFill="1" applyBorder="1" applyAlignment="1" applyProtection="1">
      <alignment wrapText="1"/>
    </xf>
    <xf numFmtId="0" fontId="26" fillId="0" borderId="0" xfId="0" applyFont="1" applyBorder="1" applyAlignment="1" applyProtection="1">
      <alignment wrapText="1"/>
    </xf>
    <xf numFmtId="0" fontId="48" fillId="0" borderId="0" xfId="0" applyFont="1" applyBorder="1" applyProtection="1"/>
    <xf numFmtId="0" fontId="48" fillId="0" borderId="13" xfId="0" applyFont="1" applyBorder="1" applyProtection="1"/>
    <xf numFmtId="0" fontId="50" fillId="8" borderId="5" xfId="0" applyFont="1" applyFill="1" applyBorder="1" applyAlignment="1" applyProtection="1">
      <alignment horizontal="center" vertical="center" wrapText="1"/>
    </xf>
    <xf numFmtId="0" fontId="26" fillId="0" borderId="20" xfId="0" applyFont="1" applyBorder="1" applyAlignment="1" applyProtection="1">
      <alignment wrapText="1"/>
    </xf>
    <xf numFmtId="0" fontId="48" fillId="0" borderId="20" xfId="0" applyFont="1" applyBorder="1" applyProtection="1"/>
    <xf numFmtId="0" fontId="48" fillId="0" borderId="21" xfId="0" applyFont="1" applyBorder="1" applyProtection="1"/>
    <xf numFmtId="0" fontId="30" fillId="0" borderId="12" xfId="0" applyFont="1" applyBorder="1" applyAlignment="1" applyProtection="1">
      <alignment horizontal="center" vertical="center" wrapText="1" shrinkToFit="1"/>
    </xf>
    <xf numFmtId="0" fontId="30" fillId="0" borderId="0" xfId="0" applyFont="1" applyBorder="1" applyAlignment="1" applyProtection="1">
      <alignment horizontal="center" vertical="center" wrapText="1" shrinkToFit="1"/>
    </xf>
    <xf numFmtId="4" fontId="30" fillId="0" borderId="20" xfId="0" applyNumberFormat="1" applyFont="1" applyBorder="1" applyAlignment="1" applyProtection="1">
      <alignment horizontal="center" vertical="center" wrapText="1" shrinkToFit="1"/>
    </xf>
    <xf numFmtId="4" fontId="48" fillId="0" borderId="0" xfId="0" applyNumberFormat="1" applyFont="1" applyFill="1" applyBorder="1" applyAlignment="1" applyProtection="1">
      <alignment horizontal="center" vertical="center" wrapText="1" shrinkToFit="1"/>
    </xf>
    <xf numFmtId="0" fontId="40" fillId="0" borderId="12" xfId="0" applyFont="1" applyBorder="1" applyAlignment="1" applyProtection="1">
      <alignment vertical="top" wrapText="1"/>
    </xf>
    <xf numFmtId="0" fontId="40" fillId="0" borderId="0" xfId="0" applyFont="1" applyBorder="1" applyAlignment="1" applyProtection="1">
      <alignment vertical="top" wrapText="1"/>
    </xf>
    <xf numFmtId="4" fontId="26" fillId="0" borderId="0" xfId="0" applyNumberFormat="1" applyFont="1" applyBorder="1" applyAlignment="1" applyProtection="1">
      <alignment wrapText="1"/>
    </xf>
    <xf numFmtId="0" fontId="30" fillId="0" borderId="13" xfId="0" applyFont="1" applyBorder="1" applyProtection="1"/>
    <xf numFmtId="0" fontId="40" fillId="0" borderId="12" xfId="0" applyFont="1" applyBorder="1" applyAlignment="1" applyProtection="1">
      <alignment horizontal="left" vertical="top" wrapText="1"/>
    </xf>
    <xf numFmtId="0" fontId="40" fillId="0" borderId="0" xfId="0" applyFont="1" applyBorder="1" applyAlignment="1" applyProtection="1">
      <alignment horizontal="left" vertical="top" wrapText="1"/>
    </xf>
    <xf numFmtId="0" fontId="40" fillId="0" borderId="13" xfId="0" applyFont="1" applyBorder="1" applyAlignment="1" applyProtection="1">
      <alignment horizontal="left" vertical="top" wrapText="1"/>
    </xf>
    <xf numFmtId="0" fontId="76" fillId="0" borderId="7" xfId="0" applyFont="1" applyBorder="1" applyAlignment="1" applyProtection="1">
      <alignment horizontal="center" vertical="center"/>
    </xf>
    <xf numFmtId="0" fontId="32" fillId="0" borderId="0" xfId="0" applyFont="1" applyBorder="1" applyAlignment="1" applyProtection="1">
      <alignment horizontal="right"/>
      <protection locked="0"/>
    </xf>
    <xf numFmtId="0" fontId="33" fillId="0" borderId="0" xfId="0" applyFont="1" applyBorder="1" applyAlignment="1" applyProtection="1">
      <alignment horizontal="right"/>
      <protection locked="0"/>
    </xf>
    <xf numFmtId="0" fontId="5" fillId="0" borderId="0" xfId="0" applyFont="1" applyBorder="1" applyAlignment="1" applyProtection="1">
      <alignment horizontal="left"/>
      <protection locked="0"/>
    </xf>
    <xf numFmtId="0" fontId="45" fillId="0" borderId="0" xfId="0" applyFont="1" applyBorder="1" applyAlignment="1" applyProtection="1">
      <alignment horizontal="center"/>
      <protection locked="0"/>
    </xf>
    <xf numFmtId="0" fontId="45" fillId="0" borderId="0" xfId="0" applyFont="1" applyAlignment="1" applyProtection="1">
      <alignment horizontal="left"/>
      <protection locked="0"/>
    </xf>
    <xf numFmtId="0" fontId="77" fillId="0" borderId="0" xfId="0" applyFont="1"/>
    <xf numFmtId="0" fontId="77" fillId="0" borderId="0" xfId="0" applyFont="1" applyAlignment="1">
      <alignment horizontal="left" vertical="top" wrapText="1"/>
    </xf>
    <xf numFmtId="0" fontId="25" fillId="3" borderId="3" xfId="0" applyFont="1" applyFill="1" applyBorder="1" applyAlignment="1" applyProtection="1">
      <alignment horizontal="center" vertical="center" wrapText="1"/>
      <protection locked="0"/>
    </xf>
    <xf numFmtId="0" fontId="55" fillId="0" borderId="25" xfId="0" applyFont="1" applyBorder="1" applyAlignment="1" applyProtection="1">
      <alignment vertical="center"/>
    </xf>
    <xf numFmtId="0" fontId="72" fillId="0" borderId="25" xfId="0" applyFont="1" applyBorder="1" applyAlignment="1" applyProtection="1">
      <alignment vertical="center" wrapText="1"/>
    </xf>
    <xf numFmtId="0" fontId="72" fillId="0" borderId="24" xfId="0" applyFont="1" applyBorder="1" applyAlignment="1" applyProtection="1">
      <alignment vertical="center" wrapText="1"/>
    </xf>
    <xf numFmtId="0" fontId="3" fillId="0" borderId="0" xfId="0" applyFont="1" applyFill="1" applyBorder="1" applyAlignment="1" applyProtection="1">
      <alignment horizontal="center"/>
      <protection locked="0"/>
    </xf>
    <xf numFmtId="0" fontId="35" fillId="7" borderId="18" xfId="0" applyFont="1" applyFill="1" applyBorder="1" applyAlignment="1" applyProtection="1">
      <alignment horizontal="center" vertical="center" wrapText="1"/>
    </xf>
    <xf numFmtId="0" fontId="40" fillId="13" borderId="9" xfId="6" applyFont="1" applyFill="1" applyBorder="1" applyAlignment="1" applyProtection="1">
      <alignment horizontal="center" vertical="center" wrapText="1"/>
    </xf>
    <xf numFmtId="0" fontId="0" fillId="15" borderId="5" xfId="0" applyFill="1" applyBorder="1" applyProtection="1">
      <protection locked="0"/>
    </xf>
    <xf numFmtId="0" fontId="41" fillId="16" borderId="10" xfId="6" applyFont="1" applyFill="1" applyBorder="1" applyAlignment="1" applyProtection="1">
      <alignment horizontal="right" vertical="center"/>
    </xf>
    <xf numFmtId="0" fontId="41" fillId="16" borderId="11" xfId="6" applyFont="1" applyFill="1" applyBorder="1" applyAlignment="1" applyProtection="1">
      <alignment horizontal="right" vertical="center"/>
    </xf>
    <xf numFmtId="0" fontId="41" fillId="16" borderId="11" xfId="6" applyFont="1" applyFill="1" applyBorder="1" applyAlignment="1" applyProtection="1">
      <alignment horizontal="right" vertical="center" wrapText="1"/>
    </xf>
    <xf numFmtId="0" fontId="41" fillId="16" borderId="1" xfId="6" applyFont="1" applyFill="1" applyBorder="1" applyAlignment="1" applyProtection="1">
      <alignment horizontal="center" vertical="center"/>
    </xf>
    <xf numFmtId="0" fontId="41" fillId="16" borderId="4" xfId="6" applyFont="1" applyFill="1" applyBorder="1" applyAlignment="1" applyProtection="1">
      <alignment horizontal="center" vertical="center"/>
    </xf>
    <xf numFmtId="0" fontId="41" fillId="16" borderId="8" xfId="6" applyFont="1" applyFill="1" applyBorder="1" applyAlignment="1" applyProtection="1">
      <alignment horizontal="center" vertical="center"/>
    </xf>
    <xf numFmtId="4" fontId="46" fillId="17" borderId="1" xfId="0" applyNumberFormat="1" applyFont="1" applyFill="1" applyBorder="1" applyAlignment="1" applyProtection="1">
      <alignment horizontal="center" vertical="center" wrapText="1"/>
    </xf>
    <xf numFmtId="4" fontId="51" fillId="14" borderId="1" xfId="0" applyNumberFormat="1" applyFont="1" applyFill="1" applyBorder="1" applyAlignment="1" applyProtection="1">
      <alignment horizontal="center" vertical="center" wrapText="1"/>
    </xf>
    <xf numFmtId="4" fontId="49" fillId="14" borderId="1" xfId="0" applyNumberFormat="1" applyFont="1" applyFill="1" applyBorder="1" applyAlignment="1" applyProtection="1">
      <alignment horizontal="center" vertical="center" wrapText="1" shrinkToFit="1"/>
    </xf>
    <xf numFmtId="4" fontId="49" fillId="14" borderId="5" xfId="0" applyNumberFormat="1" applyFont="1" applyFill="1" applyBorder="1" applyAlignment="1" applyProtection="1">
      <alignment horizontal="center" vertical="center" wrapText="1" shrinkToFit="1"/>
    </xf>
    <xf numFmtId="0" fontId="42" fillId="13" borderId="1" xfId="6" applyFont="1" applyFill="1" applyBorder="1" applyAlignment="1" applyProtection="1">
      <alignment horizontal="center" vertical="center" wrapText="1"/>
    </xf>
    <xf numFmtId="0" fontId="35" fillId="17" borderId="3" xfId="0" applyFont="1" applyFill="1" applyBorder="1" applyAlignment="1" applyProtection="1">
      <alignment horizontal="center" vertical="center" wrapText="1"/>
    </xf>
    <xf numFmtId="0" fontId="35" fillId="17" borderId="18" xfId="0" applyFont="1" applyFill="1" applyBorder="1" applyAlignment="1" applyProtection="1">
      <alignment horizontal="center" vertical="center" wrapText="1"/>
    </xf>
    <xf numFmtId="4" fontId="49" fillId="14" borderId="1" xfId="0" applyNumberFormat="1" applyFont="1" applyFill="1" applyBorder="1" applyAlignment="1" applyProtection="1">
      <alignment horizontal="center" vertical="center" wrapText="1"/>
    </xf>
    <xf numFmtId="4" fontId="40" fillId="14" borderId="1" xfId="0" applyNumberFormat="1" applyFont="1" applyFill="1" applyBorder="1" applyAlignment="1" applyProtection="1">
      <alignment horizontal="center" vertical="center" wrapText="1" shrinkToFit="1"/>
    </xf>
    <xf numFmtId="0" fontId="35" fillId="17" borderId="18" xfId="0" applyFont="1" applyFill="1" applyBorder="1" applyAlignment="1" applyProtection="1">
      <alignment horizontal="center" vertical="center" wrapText="1"/>
    </xf>
    <xf numFmtId="0" fontId="35" fillId="18" borderId="11" xfId="0" applyFont="1" applyFill="1" applyBorder="1" applyAlignment="1" applyProtection="1">
      <alignment horizontal="center" vertical="center" wrapText="1"/>
    </xf>
    <xf numFmtId="0" fontId="35" fillId="18" borderId="1" xfId="0" applyFont="1" applyFill="1" applyBorder="1" applyAlignment="1" applyProtection="1">
      <alignment horizontal="center" vertical="center" wrapText="1"/>
    </xf>
    <xf numFmtId="0" fontId="35" fillId="18" borderId="5" xfId="0" applyFont="1" applyFill="1" applyBorder="1" applyAlignment="1" applyProtection="1">
      <alignment horizontal="center" vertical="center" wrapText="1"/>
    </xf>
    <xf numFmtId="0" fontId="27" fillId="13" borderId="1" xfId="0" applyNumberFormat="1" applyFont="1" applyFill="1" applyBorder="1" applyAlignment="1" applyProtection="1">
      <alignment horizontal="center" vertical="center" wrapText="1" shrinkToFit="1"/>
    </xf>
    <xf numFmtId="4" fontId="27" fillId="13" borderId="3" xfId="0" applyNumberFormat="1" applyFont="1" applyFill="1" applyBorder="1" applyAlignment="1" applyProtection="1">
      <alignment horizontal="center" vertical="center" wrapText="1" shrinkToFit="1"/>
    </xf>
    <xf numFmtId="4" fontId="27" fillId="13" borderId="5" xfId="0" applyNumberFormat="1" applyFont="1" applyFill="1" applyBorder="1" applyAlignment="1" applyProtection="1">
      <alignment horizontal="center" vertical="center" wrapText="1" shrinkToFit="1"/>
    </xf>
    <xf numFmtId="0" fontId="47" fillId="18" borderId="1" xfId="0" applyFont="1" applyFill="1" applyBorder="1" applyAlignment="1" applyProtection="1">
      <alignment horizontal="center" vertical="center" wrapText="1"/>
    </xf>
    <xf numFmtId="0" fontId="35" fillId="18" borderId="1" xfId="0" applyNumberFormat="1" applyFont="1" applyFill="1" applyBorder="1" applyAlignment="1" applyProtection="1">
      <alignment horizontal="center" vertical="center" wrapText="1"/>
    </xf>
    <xf numFmtId="0" fontId="35" fillId="18" borderId="18" xfId="0" applyFont="1" applyFill="1" applyBorder="1" applyAlignment="1" applyProtection="1">
      <alignment horizontal="center" vertical="center" wrapText="1"/>
    </xf>
    <xf numFmtId="4" fontId="25" fillId="13" borderId="1" xfId="0" applyNumberFormat="1" applyFont="1" applyFill="1" applyBorder="1" applyAlignment="1" applyProtection="1">
      <alignment horizontal="center" vertical="center" wrapText="1"/>
    </xf>
    <xf numFmtId="4" fontId="29" fillId="13" borderId="1" xfId="0" applyNumberFormat="1" applyFont="1" applyFill="1" applyBorder="1" applyAlignment="1" applyProtection="1">
      <alignment horizontal="center" vertical="center" wrapText="1"/>
    </xf>
    <xf numFmtId="0" fontId="35" fillId="18" borderId="1" xfId="0" applyFont="1" applyFill="1" applyBorder="1" applyAlignment="1" applyProtection="1">
      <alignment vertical="center" wrapText="1"/>
    </xf>
    <xf numFmtId="4" fontId="25" fillId="13" borderId="3" xfId="0" applyNumberFormat="1" applyFont="1" applyFill="1" applyBorder="1" applyAlignment="1" applyProtection="1">
      <alignment horizontal="center" vertical="center" wrapText="1"/>
    </xf>
    <xf numFmtId="4" fontId="29" fillId="13" borderId="4" xfId="0" applyNumberFormat="1" applyFont="1" applyFill="1" applyBorder="1" applyAlignment="1" applyProtection="1">
      <alignment horizontal="center" vertical="center" wrapText="1"/>
    </xf>
    <xf numFmtId="4" fontId="27" fillId="18" borderId="1" xfId="0" applyNumberFormat="1" applyFont="1" applyFill="1" applyBorder="1" applyAlignment="1" applyProtection="1">
      <alignment horizontal="center" vertical="center" wrapText="1"/>
    </xf>
    <xf numFmtId="4" fontId="27" fillId="19" borderId="1" xfId="0" applyNumberFormat="1" applyFont="1" applyFill="1" applyBorder="1" applyAlignment="1" applyProtection="1">
      <alignment horizontal="center" vertical="center" wrapText="1"/>
    </xf>
    <xf numFmtId="4" fontId="27" fillId="13" borderId="1" xfId="0" applyNumberFormat="1" applyFont="1" applyFill="1" applyBorder="1" applyAlignment="1" applyProtection="1">
      <alignment horizontal="center" vertical="center" wrapText="1"/>
    </xf>
    <xf numFmtId="4" fontId="27" fillId="19" borderId="3" xfId="0" applyNumberFormat="1" applyFont="1" applyFill="1" applyBorder="1" applyAlignment="1" applyProtection="1">
      <alignment horizontal="center" vertical="center" wrapText="1"/>
    </xf>
    <xf numFmtId="4" fontId="27" fillId="13" borderId="4" xfId="0" applyNumberFormat="1" applyFont="1" applyFill="1" applyBorder="1" applyAlignment="1" applyProtection="1">
      <alignment horizontal="center" vertical="center" wrapText="1"/>
    </xf>
    <xf numFmtId="4" fontId="27" fillId="19" borderId="1" xfId="0" applyNumberFormat="1" applyFont="1" applyFill="1" applyBorder="1" applyAlignment="1" applyProtection="1">
      <alignment horizontal="center" vertical="center" wrapText="1"/>
      <protection locked="0"/>
    </xf>
    <xf numFmtId="4" fontId="27" fillId="19" borderId="18" xfId="0" applyNumberFormat="1" applyFont="1" applyFill="1" applyBorder="1" applyAlignment="1" applyProtection="1">
      <alignment horizontal="center" vertical="center" wrapText="1"/>
      <protection locked="0"/>
    </xf>
    <xf numFmtId="4" fontId="27" fillId="13" borderId="18" xfId="0" applyNumberFormat="1" applyFont="1" applyFill="1" applyBorder="1" applyAlignment="1" applyProtection="1">
      <alignment horizontal="center" vertical="center" wrapText="1"/>
    </xf>
    <xf numFmtId="164" fontId="40" fillId="13" borderId="1" xfId="0" applyNumberFormat="1" applyFont="1" applyFill="1" applyBorder="1" applyAlignment="1" applyProtection="1">
      <alignment horizontal="center" vertical="center" wrapText="1"/>
    </xf>
    <xf numFmtId="164" fontId="40" fillId="13" borderId="5" xfId="0" applyNumberFormat="1" applyFont="1" applyFill="1" applyBorder="1" applyAlignment="1" applyProtection="1">
      <alignment horizontal="center" vertical="center" wrapText="1"/>
    </xf>
    <xf numFmtId="164" fontId="43" fillId="14" borderId="1" xfId="0" applyNumberFormat="1" applyFont="1" applyFill="1" applyBorder="1" applyAlignment="1" applyProtection="1">
      <alignment horizontal="right" vertical="center" wrapText="1"/>
    </xf>
    <xf numFmtId="164" fontId="43" fillId="14" borderId="5" xfId="0" applyNumberFormat="1" applyFont="1" applyFill="1" applyBorder="1" applyAlignment="1" applyProtection="1">
      <alignment horizontal="right" vertical="center" wrapText="1"/>
    </xf>
    <xf numFmtId="0" fontId="44" fillId="14" borderId="6" xfId="0" applyFont="1" applyFill="1" applyBorder="1" applyAlignment="1" applyProtection="1">
      <alignment horizontal="right" vertical="center" wrapText="1"/>
    </xf>
    <xf numFmtId="0" fontId="44" fillId="14" borderId="4" xfId="0" applyFont="1" applyFill="1" applyBorder="1" applyAlignment="1" applyProtection="1">
      <alignment vertical="center" wrapText="1"/>
    </xf>
    <xf numFmtId="0" fontId="47" fillId="5" borderId="2" xfId="0" applyFont="1" applyFill="1" applyBorder="1" applyAlignment="1" applyProtection="1">
      <alignment horizontal="center" vertical="center" wrapText="1"/>
    </xf>
    <xf numFmtId="2" fontId="28" fillId="5" borderId="1" xfId="0" applyNumberFormat="1" applyFont="1" applyFill="1" applyBorder="1" applyAlignment="1" applyProtection="1">
      <alignment horizontal="center" vertical="center" wrapText="1"/>
    </xf>
    <xf numFmtId="2" fontId="47" fillId="5" borderId="1" xfId="0" applyNumberFormat="1" applyFont="1" applyFill="1" applyBorder="1" applyAlignment="1" applyProtection="1">
      <alignment horizontal="center" vertical="center" wrapText="1"/>
    </xf>
    <xf numFmtId="0" fontId="47" fillId="5" borderId="1" xfId="0" applyFont="1" applyFill="1" applyBorder="1" applyAlignment="1" applyProtection="1">
      <alignment horizontal="center" vertical="center" wrapText="1"/>
    </xf>
    <xf numFmtId="2" fontId="28" fillId="5" borderId="2" xfId="0" applyNumberFormat="1" applyFont="1" applyFill="1" applyBorder="1" applyAlignment="1" applyProtection="1">
      <alignment horizontal="center" vertical="center" wrapText="1"/>
    </xf>
    <xf numFmtId="2" fontId="47" fillId="5" borderId="2" xfId="0" applyNumberFormat="1" applyFont="1" applyFill="1" applyBorder="1" applyAlignment="1" applyProtection="1">
      <alignment horizontal="center" vertical="center" wrapText="1"/>
    </xf>
    <xf numFmtId="0" fontId="66" fillId="2" borderId="0" xfId="0" applyFont="1" applyFill="1" applyBorder="1" applyAlignment="1">
      <alignment horizontal="justify" vertical="top" wrapText="1"/>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56" fillId="10" borderId="17" xfId="0" applyFont="1" applyFill="1" applyBorder="1" applyAlignment="1">
      <alignment horizontal="center" vertical="center" wrapText="1"/>
    </xf>
    <xf numFmtId="0" fontId="56" fillId="10" borderId="6" xfId="0" applyFont="1" applyFill="1" applyBorder="1" applyAlignment="1">
      <alignment horizontal="center" vertical="center" wrapText="1"/>
    </xf>
    <xf numFmtId="0" fontId="56" fillId="10" borderId="8" xfId="0" applyFont="1" applyFill="1" applyBorder="1" applyAlignment="1">
      <alignment horizontal="center" vertical="center" wrapText="1"/>
    </xf>
    <xf numFmtId="0" fontId="11" fillId="2" borderId="0" xfId="0" applyFont="1" applyFill="1" applyBorder="1" applyAlignment="1">
      <alignment horizontal="justify" vertical="center" wrapText="1"/>
    </xf>
    <xf numFmtId="0" fontId="11" fillId="2" borderId="20" xfId="0" applyFont="1" applyFill="1" applyBorder="1" applyAlignment="1">
      <alignment horizontal="justify" vertical="top" wrapText="1"/>
    </xf>
    <xf numFmtId="0" fontId="11" fillId="2" borderId="20" xfId="0" applyFont="1" applyFill="1" applyBorder="1" applyAlignment="1">
      <alignment horizontal="justify" vertical="top"/>
    </xf>
    <xf numFmtId="0" fontId="63" fillId="2" borderId="0" xfId="0" applyFont="1" applyFill="1" applyBorder="1" applyAlignment="1">
      <alignment horizontal="justify" vertical="top"/>
    </xf>
    <xf numFmtId="0" fontId="0" fillId="2" borderId="0" xfId="0" applyFill="1" applyBorder="1" applyAlignment="1">
      <alignment horizontal="justify" vertical="top"/>
    </xf>
    <xf numFmtId="0" fontId="11" fillId="2" borderId="0" xfId="0" applyFont="1" applyFill="1" applyBorder="1" applyAlignment="1">
      <alignment horizontal="justify" vertical="top" wrapText="1"/>
    </xf>
    <xf numFmtId="0" fontId="7" fillId="0" borderId="0" xfId="0" applyFont="1" applyFill="1" applyBorder="1" applyAlignment="1" applyProtection="1">
      <alignment horizontal="right" vertical="center" wrapText="1"/>
    </xf>
    <xf numFmtId="2" fontId="30" fillId="11" borderId="17" xfId="0" applyNumberFormat="1" applyFont="1" applyFill="1" applyBorder="1" applyAlignment="1" applyProtection="1">
      <alignment horizontal="center" vertical="center"/>
    </xf>
    <xf numFmtId="2" fontId="30" fillId="11" borderId="4" xfId="0" applyNumberFormat="1" applyFont="1" applyFill="1" applyBorder="1" applyAlignment="1" applyProtection="1">
      <alignment horizontal="center" vertical="center"/>
    </xf>
    <xf numFmtId="0" fontId="30" fillId="6" borderId="29" xfId="0" applyFont="1" applyFill="1" applyBorder="1" applyAlignment="1" applyProtection="1">
      <alignment horizontal="left" vertical="center" wrapText="1"/>
    </xf>
    <xf numFmtId="0" fontId="30" fillId="6" borderId="31" xfId="0" applyFont="1" applyFill="1" applyBorder="1" applyAlignment="1" applyProtection="1">
      <alignment horizontal="left" vertical="center" wrapText="1"/>
    </xf>
    <xf numFmtId="0" fontId="40" fillId="2" borderId="12" xfId="0" applyFont="1" applyFill="1" applyBorder="1" applyAlignment="1" applyProtection="1">
      <alignment horizontal="center" vertical="center" wrapText="1"/>
    </xf>
    <xf numFmtId="0" fontId="40" fillId="2" borderId="0" xfId="0" applyFont="1" applyFill="1" applyBorder="1" applyAlignment="1" applyProtection="1">
      <alignment horizontal="center" vertical="center" wrapText="1"/>
    </xf>
    <xf numFmtId="0" fontId="40" fillId="2" borderId="13" xfId="0" applyFont="1" applyFill="1" applyBorder="1" applyAlignment="1" applyProtection="1">
      <alignment horizontal="center" vertical="center" wrapText="1"/>
    </xf>
    <xf numFmtId="0" fontId="30" fillId="12" borderId="17" xfId="0" applyFont="1" applyFill="1" applyBorder="1" applyAlignment="1" applyProtection="1">
      <alignment horizontal="left" shrinkToFit="1"/>
    </xf>
    <xf numFmtId="0" fontId="30" fillId="12" borderId="4" xfId="0" applyFont="1" applyFill="1" applyBorder="1" applyAlignment="1" applyProtection="1">
      <alignment horizontal="left" shrinkToFit="1"/>
    </xf>
    <xf numFmtId="0" fontId="60" fillId="0" borderId="0" xfId="0" applyFont="1" applyFill="1" applyBorder="1" applyAlignment="1" applyProtection="1">
      <alignment horizontal="justify" vertical="top" wrapText="1"/>
    </xf>
    <xf numFmtId="0" fontId="40" fillId="13" borderId="11" xfId="0" applyFont="1" applyFill="1" applyBorder="1" applyAlignment="1" applyProtection="1">
      <alignment horizontal="left" vertical="center" wrapText="1"/>
    </xf>
    <xf numFmtId="0" fontId="40" fillId="13" borderId="1" xfId="0" applyFont="1" applyFill="1" applyBorder="1" applyAlignment="1" applyProtection="1">
      <alignment horizontal="left" vertical="center" wrapText="1"/>
    </xf>
    <xf numFmtId="164" fontId="57" fillId="2" borderId="3" xfId="0" applyNumberFormat="1" applyFont="1" applyFill="1" applyBorder="1" applyAlignment="1" applyProtection="1">
      <alignment horizontal="center" wrapText="1"/>
    </xf>
    <xf numFmtId="164" fontId="57" fillId="2" borderId="8" xfId="0" applyNumberFormat="1" applyFont="1" applyFill="1" applyBorder="1" applyAlignment="1" applyProtection="1">
      <alignment horizontal="center" wrapText="1"/>
    </xf>
    <xf numFmtId="0" fontId="40" fillId="14" borderId="17" xfId="0" applyFont="1" applyFill="1" applyBorder="1" applyAlignment="1" applyProtection="1">
      <alignment horizontal="left" vertical="center" wrapText="1"/>
    </xf>
    <xf numFmtId="0" fontId="40" fillId="14" borderId="6" xfId="0" applyFont="1" applyFill="1" applyBorder="1" applyAlignment="1" applyProtection="1">
      <alignment horizontal="left" vertical="center" wrapText="1"/>
    </xf>
    <xf numFmtId="0" fontId="40" fillId="14" borderId="4" xfId="0" applyFont="1" applyFill="1" applyBorder="1" applyAlignment="1" applyProtection="1">
      <alignment horizontal="left" vertical="center" wrapText="1"/>
    </xf>
    <xf numFmtId="0" fontId="40" fillId="14" borderId="29" xfId="0" applyFont="1" applyFill="1" applyBorder="1" applyAlignment="1" applyProtection="1">
      <alignment horizontal="left" vertical="center" wrapText="1"/>
    </xf>
    <xf numFmtId="0" fontId="40" fillId="14" borderId="30" xfId="0" applyFont="1" applyFill="1" applyBorder="1" applyAlignment="1" applyProtection="1">
      <alignment horizontal="left" vertical="center" wrapText="1"/>
    </xf>
    <xf numFmtId="0" fontId="40" fillId="14" borderId="31" xfId="0" applyFont="1" applyFill="1" applyBorder="1" applyAlignment="1" applyProtection="1">
      <alignment horizontal="left" vertical="center" wrapText="1"/>
    </xf>
    <xf numFmtId="164" fontId="57" fillId="2" borderId="32" xfId="0" applyNumberFormat="1" applyFont="1" applyFill="1" applyBorder="1" applyAlignment="1" applyProtection="1">
      <alignment horizontal="center" wrapText="1"/>
    </xf>
    <xf numFmtId="164" fontId="57" fillId="2" borderId="33" xfId="0" applyNumberFormat="1" applyFont="1" applyFill="1" applyBorder="1" applyAlignment="1" applyProtection="1">
      <alignment horizontal="center" wrapText="1"/>
    </xf>
    <xf numFmtId="0" fontId="30" fillId="0" borderId="0" xfId="0" applyFont="1" applyBorder="1" applyAlignment="1" applyProtection="1">
      <alignment horizontal="center"/>
    </xf>
    <xf numFmtId="0" fontId="58" fillId="8" borderId="26" xfId="0" applyFont="1" applyFill="1" applyBorder="1" applyAlignment="1" applyProtection="1">
      <alignment horizontal="center" vertical="center"/>
    </xf>
    <xf numFmtId="0" fontId="58" fillId="8" borderId="27" xfId="0" applyFont="1" applyFill="1" applyBorder="1" applyAlignment="1" applyProtection="1">
      <alignment horizontal="center" vertical="center"/>
    </xf>
    <xf numFmtId="0" fontId="58" fillId="8" borderId="28" xfId="0" applyFont="1" applyFill="1" applyBorder="1" applyAlignment="1" applyProtection="1">
      <alignment horizontal="center" vertical="center"/>
    </xf>
    <xf numFmtId="0" fontId="58" fillId="8" borderId="34" xfId="0" applyFont="1" applyFill="1" applyBorder="1" applyAlignment="1" applyProtection="1">
      <alignment horizontal="center" vertical="center"/>
    </xf>
    <xf numFmtId="0" fontId="58" fillId="8" borderId="35" xfId="0" applyFont="1" applyFill="1" applyBorder="1" applyAlignment="1" applyProtection="1">
      <alignment horizontal="center" vertical="center"/>
    </xf>
    <xf numFmtId="0" fontId="58" fillId="8" borderId="9" xfId="0" applyFont="1" applyFill="1" applyBorder="1" applyAlignment="1" applyProtection="1">
      <alignment horizontal="center" vertical="center"/>
    </xf>
    <xf numFmtId="0" fontId="44" fillId="14" borderId="17" xfId="0" applyFont="1" applyFill="1" applyBorder="1" applyAlignment="1" applyProtection="1">
      <alignment horizontal="center" vertical="center" wrapText="1"/>
    </xf>
    <xf numFmtId="0" fontId="44" fillId="14" borderId="6" xfId="0" applyFont="1" applyFill="1" applyBorder="1" applyAlignment="1" applyProtection="1">
      <alignment horizontal="center" vertical="center" wrapText="1"/>
    </xf>
    <xf numFmtId="0" fontId="40" fillId="0" borderId="17" xfId="0" applyFont="1" applyBorder="1" applyAlignment="1" applyProtection="1">
      <alignment horizontal="left" vertical="center" wrapText="1"/>
    </xf>
    <xf numFmtId="0" fontId="40" fillId="0" borderId="6" xfId="0" applyFont="1" applyBorder="1" applyAlignment="1" applyProtection="1">
      <alignment horizontal="left" vertical="center" wrapText="1"/>
    </xf>
    <xf numFmtId="0" fontId="40" fillId="0" borderId="4" xfId="0" applyFont="1" applyBorder="1" applyAlignment="1" applyProtection="1">
      <alignment horizontal="left" vertical="center" wrapText="1"/>
    </xf>
    <xf numFmtId="0" fontId="44" fillId="2" borderId="17" xfId="0" applyFont="1" applyFill="1" applyBorder="1" applyAlignment="1" applyProtection="1">
      <alignment horizontal="center" vertical="center" wrapText="1"/>
    </xf>
    <xf numFmtId="0" fontId="44" fillId="2" borderId="6" xfId="0" applyFont="1" applyFill="1" applyBorder="1" applyAlignment="1" applyProtection="1">
      <alignment horizontal="center" vertical="center" wrapText="1"/>
    </xf>
    <xf numFmtId="0" fontId="44" fillId="2" borderId="8" xfId="0" applyFont="1" applyFill="1" applyBorder="1" applyAlignment="1" applyProtection="1">
      <alignment horizontal="center" vertical="center" wrapText="1"/>
    </xf>
    <xf numFmtId="0" fontId="44" fillId="13" borderId="17" xfId="0" applyFont="1" applyFill="1" applyBorder="1" applyAlignment="1" applyProtection="1">
      <alignment horizontal="left" vertical="center" wrapText="1"/>
    </xf>
    <xf numFmtId="0" fontId="44" fillId="13" borderId="6" xfId="0" applyFont="1" applyFill="1" applyBorder="1" applyAlignment="1" applyProtection="1">
      <alignment horizontal="left" vertical="center" wrapText="1"/>
    </xf>
    <xf numFmtId="0" fontId="44" fillId="13" borderId="8" xfId="0" applyFont="1" applyFill="1" applyBorder="1" applyAlignment="1" applyProtection="1">
      <alignment horizontal="left" vertical="center" wrapText="1"/>
    </xf>
    <xf numFmtId="0" fontId="44" fillId="14" borderId="17" xfId="0" applyFont="1" applyFill="1" applyBorder="1" applyAlignment="1" applyProtection="1">
      <alignment horizontal="right" vertical="center" wrapText="1"/>
    </xf>
    <xf numFmtId="0" fontId="44" fillId="14" borderId="6" xfId="0" applyFont="1" applyFill="1" applyBorder="1" applyAlignment="1" applyProtection="1">
      <alignment horizontal="right" vertical="center" wrapText="1"/>
    </xf>
    <xf numFmtId="0" fontId="44" fillId="14" borderId="4" xfId="0" applyFont="1" applyFill="1" applyBorder="1" applyAlignment="1" applyProtection="1">
      <alignment horizontal="right" vertical="center" wrapText="1"/>
    </xf>
    <xf numFmtId="164" fontId="74" fillId="14" borderId="3" xfId="0" applyNumberFormat="1" applyFont="1" applyFill="1" applyBorder="1" applyAlignment="1" applyProtection="1">
      <alignment horizontal="center" vertical="center" wrapText="1"/>
    </xf>
    <xf numFmtId="164" fontId="74" fillId="14" borderId="8" xfId="0" applyNumberFormat="1" applyFont="1" applyFill="1" applyBorder="1" applyAlignment="1" applyProtection="1">
      <alignment horizontal="center" vertical="center" wrapText="1"/>
    </xf>
    <xf numFmtId="164" fontId="74" fillId="14" borderId="3" xfId="0" applyNumberFormat="1" applyFont="1" applyFill="1" applyBorder="1" applyAlignment="1" applyProtection="1">
      <alignment horizontal="center" vertical="center" shrinkToFit="1"/>
    </xf>
    <xf numFmtId="164" fontId="74" fillId="14" borderId="8" xfId="0" applyNumberFormat="1" applyFont="1" applyFill="1" applyBorder="1" applyAlignment="1" applyProtection="1">
      <alignment horizontal="center" vertical="center" shrinkToFit="1"/>
    </xf>
    <xf numFmtId="164" fontId="40" fillId="2" borderId="6" xfId="0" applyNumberFormat="1" applyFont="1" applyFill="1" applyBorder="1" applyAlignment="1" applyProtection="1">
      <alignment horizontal="center" wrapText="1"/>
    </xf>
    <xf numFmtId="164" fontId="40" fillId="2" borderId="8" xfId="0" applyNumberFormat="1" applyFont="1" applyFill="1" applyBorder="1" applyAlignment="1" applyProtection="1">
      <alignment horizontal="center" wrapText="1"/>
    </xf>
    <xf numFmtId="0" fontId="44" fillId="19" borderId="22" xfId="0" applyFont="1" applyFill="1" applyBorder="1" applyAlignment="1" applyProtection="1">
      <alignment horizontal="left" vertical="center" wrapText="1"/>
    </xf>
    <xf numFmtId="0" fontId="44" fillId="19" borderId="20" xfId="0" applyFont="1" applyFill="1" applyBorder="1" applyAlignment="1" applyProtection="1">
      <alignment horizontal="left" vertical="center" wrapText="1"/>
    </xf>
    <xf numFmtId="0" fontId="44" fillId="19" borderId="21" xfId="0" applyFont="1" applyFill="1" applyBorder="1" applyAlignment="1" applyProtection="1">
      <alignment horizontal="left" vertical="center" wrapText="1"/>
    </xf>
    <xf numFmtId="0" fontId="44" fillId="19" borderId="34" xfId="0" applyFont="1" applyFill="1" applyBorder="1" applyAlignment="1" applyProtection="1">
      <alignment horizontal="left" vertical="center" wrapText="1"/>
    </xf>
    <xf numFmtId="0" fontId="44" fillId="19" borderId="35" xfId="0" applyFont="1" applyFill="1" applyBorder="1" applyAlignment="1" applyProtection="1">
      <alignment horizontal="left" vertical="center" wrapText="1"/>
    </xf>
    <xf numFmtId="0" fontId="44" fillId="19" borderId="9" xfId="0" applyFont="1" applyFill="1" applyBorder="1" applyAlignment="1" applyProtection="1">
      <alignment horizontal="left" vertical="center" wrapText="1"/>
    </xf>
    <xf numFmtId="0" fontId="8" fillId="0" borderId="0" xfId="0" applyFont="1" applyAlignment="1" applyProtection="1">
      <alignment vertical="center" wrapText="1"/>
      <protection locked="0"/>
    </xf>
    <xf numFmtId="0" fontId="45" fillId="2" borderId="34" xfId="0" applyFont="1" applyFill="1" applyBorder="1" applyAlignment="1" applyProtection="1">
      <alignment horizontal="left" vertical="center" wrapText="1"/>
    </xf>
    <xf numFmtId="0" fontId="45" fillId="2" borderId="35" xfId="0" applyFont="1" applyFill="1" applyBorder="1" applyAlignment="1" applyProtection="1">
      <alignment horizontal="left" vertical="center" wrapText="1"/>
    </xf>
    <xf numFmtId="0" fontId="61" fillId="2" borderId="36" xfId="6" applyFont="1" applyFill="1" applyBorder="1" applyAlignment="1" applyProtection="1">
      <alignment horizontal="center" vertical="center" wrapText="1"/>
    </xf>
    <xf numFmtId="0" fontId="61" fillId="2" borderId="37" xfId="6" applyFont="1" applyFill="1" applyBorder="1" applyAlignment="1" applyProtection="1">
      <alignment horizontal="center" vertical="center" wrapText="1"/>
    </xf>
    <xf numFmtId="0" fontId="61" fillId="2" borderId="38" xfId="6" applyFont="1" applyFill="1" applyBorder="1" applyAlignment="1" applyProtection="1">
      <alignment horizontal="center" vertical="center" wrapText="1"/>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2" fillId="2" borderId="3" xfId="6" applyFont="1" applyFill="1" applyBorder="1" applyAlignment="1" applyProtection="1">
      <alignment horizontal="left" vertical="center"/>
    </xf>
    <xf numFmtId="0" fontId="42" fillId="2" borderId="6" xfId="6" applyFont="1" applyFill="1" applyBorder="1" applyAlignment="1" applyProtection="1">
      <alignment horizontal="left" vertical="center"/>
    </xf>
    <xf numFmtId="0" fontId="42" fillId="2" borderId="4" xfId="6" applyFont="1" applyFill="1" applyBorder="1" applyAlignment="1" applyProtection="1">
      <alignment horizontal="left" vertical="center"/>
    </xf>
    <xf numFmtId="0" fontId="30" fillId="2" borderId="12" xfId="0" applyFont="1" applyFill="1" applyBorder="1" applyAlignment="1" applyProtection="1">
      <alignment horizontal="justify" vertical="center" wrapText="1"/>
      <protection locked="0"/>
    </xf>
    <xf numFmtId="0" fontId="30" fillId="2" borderId="0" xfId="0" applyFont="1" applyFill="1" applyBorder="1" applyAlignment="1" applyProtection="1">
      <alignment horizontal="justify" vertical="center" wrapText="1"/>
      <protection locked="0"/>
    </xf>
    <xf numFmtId="0" fontId="30" fillId="2" borderId="13" xfId="0" applyFont="1" applyFill="1" applyBorder="1" applyAlignment="1" applyProtection="1">
      <alignment horizontal="justify" vertical="center" wrapText="1"/>
      <protection locked="0"/>
    </xf>
    <xf numFmtId="0" fontId="41" fillId="2" borderId="12" xfId="6" applyFont="1" applyFill="1" applyBorder="1" applyAlignment="1" applyProtection="1">
      <alignment horizontal="center" vertical="center" wrapText="1"/>
      <protection locked="0"/>
    </xf>
    <xf numFmtId="0" fontId="41" fillId="2" borderId="0" xfId="6" applyFont="1" applyFill="1" applyBorder="1" applyAlignment="1" applyProtection="1">
      <alignment horizontal="center" vertical="center" wrapText="1"/>
      <protection locked="0"/>
    </xf>
    <xf numFmtId="0" fontId="41" fillId="2" borderId="13" xfId="6" applyFont="1" applyFill="1" applyBorder="1" applyAlignment="1" applyProtection="1">
      <alignment horizontal="center" vertical="center" wrapText="1"/>
      <protection locked="0"/>
    </xf>
    <xf numFmtId="0" fontId="20" fillId="0" borderId="1" xfId="6" applyFont="1" applyFill="1" applyBorder="1" applyAlignment="1" applyProtection="1">
      <alignment horizontal="center" vertical="center"/>
      <protection locked="0"/>
    </xf>
    <xf numFmtId="0" fontId="20" fillId="0" borderId="5" xfId="6" applyFont="1" applyFill="1" applyBorder="1" applyAlignment="1" applyProtection="1">
      <alignment horizontal="center" vertical="center"/>
      <protection locked="0"/>
    </xf>
    <xf numFmtId="0" fontId="39" fillId="2" borderId="17" xfId="0" applyFont="1" applyFill="1" applyBorder="1" applyAlignment="1" applyProtection="1">
      <alignment horizontal="justify" vertical="center" wrapText="1"/>
    </xf>
    <xf numFmtId="0" fontId="39" fillId="2" borderId="6" xfId="0" applyFont="1" applyFill="1" applyBorder="1" applyAlignment="1" applyProtection="1">
      <alignment horizontal="justify" vertical="center" wrapText="1"/>
    </xf>
    <xf numFmtId="0" fontId="39" fillId="2" borderId="4" xfId="0" applyFont="1" applyFill="1" applyBorder="1" applyAlignment="1" applyProtection="1">
      <alignment horizontal="justify" vertical="center" wrapText="1"/>
    </xf>
    <xf numFmtId="0" fontId="41" fillId="13" borderId="17" xfId="6" applyFont="1" applyFill="1" applyBorder="1" applyAlignment="1" applyProtection="1">
      <alignment horizontal="center" vertical="center" wrapText="1"/>
    </xf>
    <xf numFmtId="0" fontId="41" fillId="13" borderId="6" xfId="6" applyFont="1" applyFill="1" applyBorder="1" applyAlignment="1" applyProtection="1">
      <alignment horizontal="center" vertical="center" wrapText="1"/>
    </xf>
    <xf numFmtId="0" fontId="41" fillId="13" borderId="4" xfId="6" applyFont="1" applyFill="1" applyBorder="1" applyAlignment="1" applyProtection="1">
      <alignment horizontal="center" vertical="center" wrapText="1"/>
    </xf>
    <xf numFmtId="0" fontId="37" fillId="2" borderId="3" xfId="6" applyFont="1" applyFill="1" applyBorder="1" applyAlignment="1" applyProtection="1">
      <alignment horizontal="center" vertical="center"/>
      <protection locked="0"/>
    </xf>
    <xf numFmtId="0" fontId="37" fillId="2" borderId="6" xfId="6" applyFont="1" applyFill="1" applyBorder="1" applyAlignment="1" applyProtection="1">
      <alignment horizontal="center" vertical="center"/>
      <protection locked="0"/>
    </xf>
    <xf numFmtId="0" fontId="37" fillId="2" borderId="4" xfId="6" applyFont="1" applyFill="1" applyBorder="1" applyAlignment="1" applyProtection="1">
      <alignment horizontal="center" vertical="center"/>
      <protection locked="0"/>
    </xf>
    <xf numFmtId="0" fontId="41" fillId="13" borderId="3" xfId="6" applyFont="1" applyFill="1" applyBorder="1" applyAlignment="1" applyProtection="1">
      <alignment horizontal="center" vertical="center"/>
    </xf>
    <xf numFmtId="0" fontId="41" fillId="13" borderId="6" xfId="6" applyFont="1" applyFill="1" applyBorder="1" applyAlignment="1" applyProtection="1">
      <alignment horizontal="center" vertical="center"/>
    </xf>
    <xf numFmtId="0" fontId="41" fillId="13" borderId="8" xfId="6" applyFont="1" applyFill="1" applyBorder="1" applyAlignment="1" applyProtection="1">
      <alignment horizontal="center" vertical="center"/>
    </xf>
    <xf numFmtId="0" fontId="10" fillId="0" borderId="39" xfId="0" applyFont="1" applyBorder="1" applyAlignment="1" applyProtection="1">
      <alignment horizontal="center" vertical="center"/>
    </xf>
    <xf numFmtId="0" fontId="10" fillId="0" borderId="25" xfId="0" applyFont="1" applyBorder="1" applyAlignment="1" applyProtection="1">
      <alignment horizontal="center" vertical="center"/>
    </xf>
    <xf numFmtId="0" fontId="50" fillId="8" borderId="3" xfId="0" applyFont="1" applyFill="1" applyBorder="1" applyAlignment="1" applyProtection="1">
      <alignment horizontal="center" vertical="center" wrapText="1"/>
    </xf>
    <xf numFmtId="0" fontId="50" fillId="8" borderId="6" xfId="0" applyFont="1" applyFill="1" applyBorder="1" applyAlignment="1" applyProtection="1">
      <alignment horizontal="center" vertical="center" wrapText="1"/>
    </xf>
    <xf numFmtId="0" fontId="50" fillId="8" borderId="8" xfId="0" applyFont="1" applyFill="1" applyBorder="1" applyAlignment="1" applyProtection="1">
      <alignment horizontal="center" vertical="center" wrapText="1"/>
    </xf>
    <xf numFmtId="0" fontId="35" fillId="18" borderId="1" xfId="0" applyFont="1" applyFill="1" applyBorder="1" applyAlignment="1" applyProtection="1">
      <alignment horizontal="center" vertical="center" wrapText="1"/>
    </xf>
    <xf numFmtId="0" fontId="59" fillId="0" borderId="14" xfId="0" applyFont="1" applyBorder="1" applyAlignment="1" applyProtection="1">
      <alignment horizontal="center" wrapText="1"/>
    </xf>
    <xf numFmtId="0" fontId="17" fillId="0" borderId="15" xfId="0" applyFont="1" applyBorder="1" applyAlignment="1" applyProtection="1">
      <alignment horizontal="center" wrapText="1"/>
    </xf>
    <xf numFmtId="0" fontId="17" fillId="0" borderId="16" xfId="0" applyFont="1" applyBorder="1" applyAlignment="1" applyProtection="1">
      <alignment horizontal="center" wrapText="1"/>
    </xf>
    <xf numFmtId="0" fontId="50" fillId="13" borderId="3" xfId="0" applyFont="1" applyFill="1" applyBorder="1" applyAlignment="1" applyProtection="1">
      <alignment horizontal="center" vertical="center" wrapText="1"/>
    </xf>
    <xf numFmtId="0" fontId="50" fillId="13" borderId="6" xfId="0" applyFont="1" applyFill="1" applyBorder="1" applyAlignment="1" applyProtection="1">
      <alignment horizontal="center" vertical="center" wrapText="1"/>
    </xf>
    <xf numFmtId="0" fontId="50" fillId="13" borderId="4" xfId="0" applyFont="1" applyFill="1" applyBorder="1" applyAlignment="1" applyProtection="1">
      <alignment horizontal="center" vertical="center" wrapText="1"/>
    </xf>
    <xf numFmtId="0" fontId="35" fillId="18" borderId="11" xfId="0" applyFont="1" applyFill="1" applyBorder="1" applyAlignment="1" applyProtection="1">
      <alignment horizontal="center" vertical="center" wrapText="1"/>
    </xf>
    <xf numFmtId="0" fontId="35" fillId="13" borderId="1" xfId="0" applyFont="1" applyFill="1" applyBorder="1" applyAlignment="1" applyProtection="1">
      <alignment horizontal="center" vertical="center" wrapText="1"/>
    </xf>
    <xf numFmtId="0" fontId="35" fillId="13" borderId="3" xfId="0" applyFont="1" applyFill="1" applyBorder="1" applyAlignment="1" applyProtection="1">
      <alignment horizontal="center" vertical="center" wrapText="1"/>
    </xf>
    <xf numFmtId="0" fontId="35" fillId="13" borderId="4" xfId="0" applyFont="1" applyFill="1" applyBorder="1" applyAlignment="1" applyProtection="1">
      <alignment horizontal="center" vertical="center" wrapText="1"/>
    </xf>
    <xf numFmtId="0" fontId="62" fillId="0" borderId="14" xfId="0" applyFont="1" applyFill="1" applyBorder="1" applyAlignment="1" applyProtection="1">
      <alignment horizontal="center" wrapText="1"/>
    </xf>
    <xf numFmtId="0" fontId="62" fillId="0" borderId="15" xfId="0" applyFont="1" applyFill="1" applyBorder="1" applyAlignment="1" applyProtection="1">
      <alignment horizontal="center" wrapText="1"/>
    </xf>
    <xf numFmtId="0" fontId="62" fillId="0" borderId="16" xfId="0" applyFont="1" applyFill="1" applyBorder="1" applyAlignment="1" applyProtection="1">
      <alignment horizontal="center" wrapText="1"/>
    </xf>
    <xf numFmtId="0" fontId="50" fillId="8" borderId="4" xfId="0" applyFont="1" applyFill="1" applyBorder="1" applyAlignment="1" applyProtection="1">
      <alignment horizontal="center" vertical="center" wrapText="1"/>
    </xf>
    <xf numFmtId="0" fontId="62" fillId="0" borderId="14" xfId="0" applyFont="1" applyFill="1" applyBorder="1" applyAlignment="1" applyProtection="1">
      <alignment horizontal="right" wrapText="1"/>
    </xf>
    <xf numFmtId="0" fontId="62" fillId="0" borderId="15" xfId="0" applyFont="1" applyFill="1" applyBorder="1" applyAlignment="1" applyProtection="1">
      <alignment horizontal="right" wrapText="1"/>
    </xf>
    <xf numFmtId="0" fontId="62" fillId="0" borderId="16" xfId="0" applyFont="1" applyFill="1" applyBorder="1" applyAlignment="1" applyProtection="1">
      <alignment horizontal="right" wrapText="1"/>
    </xf>
    <xf numFmtId="0" fontId="33" fillId="0" borderId="0" xfId="0" applyFont="1" applyBorder="1" applyAlignment="1" applyProtection="1">
      <alignment horizontal="right"/>
      <protection locked="0"/>
    </xf>
    <xf numFmtId="0" fontId="25" fillId="3" borderId="17" xfId="0" applyFont="1" applyFill="1" applyBorder="1" applyAlignment="1" applyProtection="1">
      <alignment horizontal="center" vertical="center" wrapText="1"/>
      <protection locked="0"/>
    </xf>
    <xf numFmtId="0" fontId="25" fillId="3" borderId="6" xfId="0" applyFont="1" applyFill="1" applyBorder="1" applyAlignment="1" applyProtection="1">
      <alignment horizontal="center" vertical="center" wrapText="1"/>
      <protection locked="0"/>
    </xf>
    <xf numFmtId="0" fontId="25" fillId="3" borderId="4" xfId="0" applyFont="1" applyFill="1" applyBorder="1" applyAlignment="1" applyProtection="1">
      <alignment horizontal="center" vertical="center" wrapText="1"/>
      <protection locked="0"/>
    </xf>
    <xf numFmtId="0" fontId="25" fillId="3" borderId="3" xfId="0" applyFont="1" applyFill="1" applyBorder="1" applyAlignment="1" applyProtection="1">
      <alignment horizontal="center" vertical="center" wrapText="1"/>
      <protection locked="0"/>
    </xf>
    <xf numFmtId="0" fontId="54" fillId="0" borderId="14" xfId="0" applyFont="1" applyBorder="1" applyAlignment="1" applyProtection="1">
      <alignment horizontal="center" wrapText="1"/>
    </xf>
    <xf numFmtId="0" fontId="54" fillId="0" borderId="15" xfId="0" applyFont="1" applyBorder="1" applyAlignment="1" applyProtection="1">
      <alignment horizontal="center" wrapText="1"/>
    </xf>
    <xf numFmtId="0" fontId="54" fillId="0" borderId="16" xfId="0" applyFont="1" applyBorder="1" applyAlignment="1" applyProtection="1">
      <alignment horizontal="center" wrapText="1"/>
    </xf>
    <xf numFmtId="0" fontId="55" fillId="0" borderId="39" xfId="0" applyFont="1" applyBorder="1" applyAlignment="1" applyProtection="1">
      <alignment horizontal="center" vertical="center"/>
    </xf>
    <xf numFmtId="0" fontId="55" fillId="0" borderId="25" xfId="0" applyFont="1" applyBorder="1" applyAlignment="1" applyProtection="1">
      <alignment horizontal="center" vertical="center"/>
    </xf>
    <xf numFmtId="0" fontId="32" fillId="0" borderId="0" xfId="0" applyFont="1" applyBorder="1" applyAlignment="1" applyProtection="1">
      <alignment horizontal="right"/>
      <protection locked="0"/>
    </xf>
    <xf numFmtId="0" fontId="35" fillId="18" borderId="3" xfId="0" applyFont="1" applyFill="1" applyBorder="1" applyAlignment="1" applyProtection="1">
      <alignment horizontal="center" vertical="center" wrapText="1"/>
    </xf>
    <xf numFmtId="0" fontId="35" fillId="18" borderId="18" xfId="0" applyFont="1" applyFill="1" applyBorder="1" applyAlignment="1" applyProtection="1">
      <alignment horizontal="center" vertical="center" wrapText="1"/>
    </xf>
    <xf numFmtId="0" fontId="35" fillId="18" borderId="2" xfId="0" applyFont="1" applyFill="1" applyBorder="1" applyAlignment="1" applyProtection="1">
      <alignment horizontal="center" vertical="center" wrapText="1"/>
    </xf>
    <xf numFmtId="0" fontId="55" fillId="0" borderId="39" xfId="0" applyFont="1" applyBorder="1" applyAlignment="1" applyProtection="1">
      <alignment horizontal="right" vertical="center" wrapText="1"/>
    </xf>
    <xf numFmtId="0" fontId="55" fillId="0" borderId="25" xfId="0" applyFont="1" applyBorder="1" applyAlignment="1" applyProtection="1">
      <alignment horizontal="right" vertical="center" wrapText="1"/>
    </xf>
    <xf numFmtId="0" fontId="30" fillId="0" borderId="12" xfId="0" applyFont="1" applyBorder="1" applyAlignment="1" applyProtection="1">
      <alignment horizontal="left" vertical="top" wrapText="1"/>
    </xf>
    <xf numFmtId="0" fontId="30" fillId="0" borderId="0" xfId="0" applyFont="1" applyBorder="1" applyAlignment="1" applyProtection="1">
      <alignment horizontal="left" vertical="top" wrapText="1"/>
    </xf>
    <xf numFmtId="0" fontId="30" fillId="0" borderId="13" xfId="0" applyFont="1" applyBorder="1" applyAlignment="1" applyProtection="1">
      <alignment horizontal="left" vertical="top" wrapText="1"/>
    </xf>
    <xf numFmtId="0" fontId="36" fillId="0" borderId="0" xfId="0" applyFont="1" applyBorder="1" applyAlignment="1" applyProtection="1">
      <alignment horizontal="center" vertical="center" wrapText="1"/>
      <protection locked="0"/>
    </xf>
    <xf numFmtId="0" fontId="45" fillId="0" borderId="0" xfId="0" applyFont="1" applyAlignment="1" applyProtection="1">
      <alignment horizontal="left"/>
      <protection locked="0"/>
    </xf>
    <xf numFmtId="0" fontId="55" fillId="0" borderId="39" xfId="0" applyFont="1" applyBorder="1" applyAlignment="1" applyProtection="1">
      <alignment horizontal="center" vertical="center" wrapText="1"/>
    </xf>
    <xf numFmtId="0" fontId="55" fillId="0" borderId="25" xfId="0" applyFont="1" applyBorder="1" applyAlignment="1" applyProtection="1">
      <alignment horizontal="center" vertical="center" wrapText="1"/>
    </xf>
    <xf numFmtId="0" fontId="5" fillId="0" borderId="0" xfId="0" applyFont="1" applyBorder="1" applyAlignment="1" applyProtection="1">
      <alignment horizontal="left"/>
      <protection locked="0"/>
    </xf>
    <xf numFmtId="0" fontId="26" fillId="0" borderId="0" xfId="0" applyFont="1" applyBorder="1" applyAlignment="1" applyProtection="1">
      <alignment horizontal="right" wrapText="1"/>
      <protection locked="0"/>
    </xf>
    <xf numFmtId="0" fontId="45" fillId="0" borderId="0" xfId="0" applyFont="1" applyBorder="1" applyAlignment="1" applyProtection="1">
      <alignment horizontal="center"/>
      <protection locked="0"/>
    </xf>
    <xf numFmtId="0" fontId="40" fillId="0" borderId="0" xfId="0" applyFont="1" applyFill="1" applyBorder="1" applyAlignment="1" applyProtection="1">
      <alignment horizontal="left" vertical="center" shrinkToFit="1"/>
      <protection locked="0"/>
    </xf>
    <xf numFmtId="0" fontId="54" fillId="0" borderId="14" xfId="0" applyFont="1" applyBorder="1" applyAlignment="1" applyProtection="1">
      <alignment horizontal="right" vertical="top" wrapText="1"/>
    </xf>
    <xf numFmtId="0" fontId="54" fillId="0" borderId="15" xfId="0" applyFont="1" applyBorder="1" applyAlignment="1" applyProtection="1">
      <alignment horizontal="right" vertical="top" wrapText="1"/>
    </xf>
    <xf numFmtId="0" fontId="54" fillId="0" borderId="16" xfId="0" applyFont="1" applyBorder="1" applyAlignment="1" applyProtection="1">
      <alignment horizontal="right" vertical="top" wrapText="1"/>
    </xf>
  </cellXfs>
  <cellStyles count="9">
    <cellStyle name="Excel Built-in Currency" xfId="1"/>
    <cellStyle name="Excel Built-in Normal" xfId="2"/>
    <cellStyle name="Heading" xfId="3"/>
    <cellStyle name="Heading1" xfId="4"/>
    <cellStyle name="Normal" xfId="0" builtinId="0"/>
    <cellStyle name="Normal 2" xfId="5"/>
    <cellStyle name="Normal 3" xfId="6"/>
    <cellStyle name="Result" xfId="7"/>
    <cellStyle name="Result2" xfId="8"/>
  </cellStyles>
  <dxfs count="2">
    <dxf>
      <fill>
        <patternFill>
          <bgColor rgb="FF92D05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mruColors>
      <color rgb="FFA2965C"/>
      <color rgb="FFFFFF99"/>
      <color rgb="FF3333FF"/>
      <color rgb="FF3366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21" Type="http://schemas.openxmlformats.org/officeDocument/2006/relationships/image" Target="../media/image21.jpe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2" Type="http://schemas.openxmlformats.org/officeDocument/2006/relationships/image" Target="../media/image2.png"/><Relationship Id="rId16" Type="http://schemas.openxmlformats.org/officeDocument/2006/relationships/image" Target="../media/image16.png"/><Relationship Id="rId20" Type="http://schemas.openxmlformats.org/officeDocument/2006/relationships/image" Target="../media/image20.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4.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s>
</file>

<file path=xl/drawings/_rels/drawing10.xml.rels><?xml version="1.0" encoding="UTF-8" standalone="yes"?>
<Relationships xmlns="http://schemas.openxmlformats.org/package/2006/relationships"><Relationship Id="rId3" Type="http://schemas.openxmlformats.org/officeDocument/2006/relationships/image" Target="../media/image20.png"/><Relationship Id="rId2" Type="http://schemas.openxmlformats.org/officeDocument/2006/relationships/image" Target="../media/image19.png"/><Relationship Id="rId1" Type="http://schemas.openxmlformats.org/officeDocument/2006/relationships/image" Target="../media/image39.jpeg"/></Relationships>
</file>

<file path=xl/drawings/_rels/drawing11.xml.rels><?xml version="1.0" encoding="UTF-8" standalone="yes"?>
<Relationships xmlns="http://schemas.openxmlformats.org/package/2006/relationships"><Relationship Id="rId3" Type="http://schemas.openxmlformats.org/officeDocument/2006/relationships/image" Target="../media/image20.png"/><Relationship Id="rId2" Type="http://schemas.openxmlformats.org/officeDocument/2006/relationships/image" Target="../media/image19.png"/><Relationship Id="rId1" Type="http://schemas.openxmlformats.org/officeDocument/2006/relationships/image" Target="../media/image40.jpeg"/></Relationships>
</file>

<file path=xl/drawings/_rels/drawing12.xml.rels><?xml version="1.0" encoding="UTF-8" standalone="yes"?>
<Relationships xmlns="http://schemas.openxmlformats.org/package/2006/relationships"><Relationship Id="rId3" Type="http://schemas.openxmlformats.org/officeDocument/2006/relationships/image" Target="../media/image20.png"/><Relationship Id="rId2" Type="http://schemas.openxmlformats.org/officeDocument/2006/relationships/image" Target="../media/image19.png"/><Relationship Id="rId1" Type="http://schemas.openxmlformats.org/officeDocument/2006/relationships/image" Target="../media/image40.jpeg"/></Relationships>
</file>

<file path=xl/drawings/_rels/drawing2.xml.rels><?xml version="1.0" encoding="UTF-8" standalone="yes"?>
<Relationships xmlns="http://schemas.openxmlformats.org/package/2006/relationships"><Relationship Id="rId3" Type="http://schemas.openxmlformats.org/officeDocument/2006/relationships/image" Target="../media/image27.jpeg"/><Relationship Id="rId2" Type="http://schemas.openxmlformats.org/officeDocument/2006/relationships/image" Target="../media/image26.png"/><Relationship Id="rId1" Type="http://schemas.openxmlformats.org/officeDocument/2006/relationships/image" Target="../media/image19.png"/></Relationships>
</file>

<file path=xl/drawings/_rels/drawing3.xml.rels><?xml version="1.0" encoding="UTF-8" standalone="yes"?>
<Relationships xmlns="http://schemas.openxmlformats.org/package/2006/relationships"><Relationship Id="rId3" Type="http://schemas.openxmlformats.org/officeDocument/2006/relationships/image" Target="../media/image30.jpeg"/><Relationship Id="rId2" Type="http://schemas.openxmlformats.org/officeDocument/2006/relationships/image" Target="../media/image20.png"/><Relationship Id="rId1" Type="http://schemas.openxmlformats.org/officeDocument/2006/relationships/image" Target="../media/image19.png"/></Relationships>
</file>

<file path=xl/drawings/_rels/drawing4.xml.rels><?xml version="1.0" encoding="UTF-8" standalone="yes"?>
<Relationships xmlns="http://schemas.openxmlformats.org/package/2006/relationships"><Relationship Id="rId3" Type="http://schemas.openxmlformats.org/officeDocument/2006/relationships/image" Target="../media/image30.jpeg"/><Relationship Id="rId2" Type="http://schemas.openxmlformats.org/officeDocument/2006/relationships/image" Target="../media/image20.png"/><Relationship Id="rId1" Type="http://schemas.openxmlformats.org/officeDocument/2006/relationships/image" Target="../media/image19.png"/></Relationships>
</file>

<file path=xl/drawings/_rels/drawing5.xml.rels><?xml version="1.0" encoding="UTF-8" standalone="yes"?>
<Relationships xmlns="http://schemas.openxmlformats.org/package/2006/relationships"><Relationship Id="rId3" Type="http://schemas.openxmlformats.org/officeDocument/2006/relationships/image" Target="../media/image30.jpeg"/><Relationship Id="rId2" Type="http://schemas.openxmlformats.org/officeDocument/2006/relationships/image" Target="../media/image20.png"/><Relationship Id="rId1" Type="http://schemas.openxmlformats.org/officeDocument/2006/relationships/image" Target="../media/image19.png"/></Relationships>
</file>

<file path=xl/drawings/_rels/drawing6.xml.rels><?xml version="1.0" encoding="UTF-8" standalone="yes"?>
<Relationships xmlns="http://schemas.openxmlformats.org/package/2006/relationships"><Relationship Id="rId3" Type="http://schemas.openxmlformats.org/officeDocument/2006/relationships/image" Target="../media/image19.png"/><Relationship Id="rId2" Type="http://schemas.openxmlformats.org/officeDocument/2006/relationships/image" Target="../media/image20.png"/><Relationship Id="rId1" Type="http://schemas.openxmlformats.org/officeDocument/2006/relationships/image" Target="../media/image33.jpeg"/></Relationships>
</file>

<file path=xl/drawings/_rels/drawing7.xml.rels><?xml version="1.0" encoding="UTF-8" standalone="yes"?>
<Relationships xmlns="http://schemas.openxmlformats.org/package/2006/relationships"><Relationship Id="rId3" Type="http://schemas.openxmlformats.org/officeDocument/2006/relationships/image" Target="../media/image20.png"/><Relationship Id="rId2" Type="http://schemas.openxmlformats.org/officeDocument/2006/relationships/image" Target="../media/image19.png"/><Relationship Id="rId1" Type="http://schemas.openxmlformats.org/officeDocument/2006/relationships/image" Target="../media/image34.jpeg"/></Relationships>
</file>

<file path=xl/drawings/_rels/drawing8.xml.rels><?xml version="1.0" encoding="UTF-8" standalone="yes"?>
<Relationships xmlns="http://schemas.openxmlformats.org/package/2006/relationships"><Relationship Id="rId3" Type="http://schemas.openxmlformats.org/officeDocument/2006/relationships/image" Target="../media/image36.png"/><Relationship Id="rId2" Type="http://schemas.openxmlformats.org/officeDocument/2006/relationships/image" Target="../media/image19.png"/><Relationship Id="rId1" Type="http://schemas.openxmlformats.org/officeDocument/2006/relationships/image" Target="../media/image35.jpeg"/></Relationships>
</file>

<file path=xl/drawings/_rels/drawing9.xml.rels><?xml version="1.0" encoding="UTF-8" standalone="yes"?>
<Relationships xmlns="http://schemas.openxmlformats.org/package/2006/relationships"><Relationship Id="rId3" Type="http://schemas.openxmlformats.org/officeDocument/2006/relationships/image" Target="../media/image38.png"/><Relationship Id="rId2" Type="http://schemas.openxmlformats.org/officeDocument/2006/relationships/image" Target="../media/image19.png"/><Relationship Id="rId1" Type="http://schemas.openxmlformats.org/officeDocument/2006/relationships/image" Target="../media/image37.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9.jpeg"/><Relationship Id="rId1" Type="http://schemas.openxmlformats.org/officeDocument/2006/relationships/image" Target="../media/image28.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32.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32.jpeg"/><Relationship Id="rId1" Type="http://schemas.openxmlformats.org/officeDocument/2006/relationships/image" Target="../media/image3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32.jpeg"/><Relationship Id="rId1" Type="http://schemas.openxmlformats.org/officeDocument/2006/relationships/image" Target="../media/image31.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32.jpeg"/><Relationship Id="rId1" Type="http://schemas.openxmlformats.org/officeDocument/2006/relationships/image" Target="../media/image3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2.jpeg"/></Relationships>
</file>

<file path=xl/drawings/drawing1.xml><?xml version="1.0" encoding="utf-8"?>
<xdr:wsDr xmlns:xdr="http://schemas.openxmlformats.org/drawingml/2006/spreadsheetDrawing" xmlns:a="http://schemas.openxmlformats.org/drawingml/2006/main">
  <xdr:twoCellAnchor editAs="oneCell">
    <xdr:from>
      <xdr:col>3</xdr:col>
      <xdr:colOff>1744980</xdr:colOff>
      <xdr:row>12</xdr:row>
      <xdr:rowOff>396240</xdr:rowOff>
    </xdr:from>
    <xdr:to>
      <xdr:col>3</xdr:col>
      <xdr:colOff>4899660</xdr:colOff>
      <xdr:row>12</xdr:row>
      <xdr:rowOff>1508760</xdr:rowOff>
    </xdr:to>
    <xdr:pic>
      <xdr:nvPicPr>
        <xdr:cNvPr id="1055"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57600" y="3451860"/>
          <a:ext cx="3154680" cy="1112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942975</xdr:colOff>
      <xdr:row>14</xdr:row>
      <xdr:rowOff>647700</xdr:rowOff>
    </xdr:from>
    <xdr:to>
      <xdr:col>3</xdr:col>
      <xdr:colOff>5202555</xdr:colOff>
      <xdr:row>14</xdr:row>
      <xdr:rowOff>1600200</xdr:rowOff>
    </xdr:to>
    <xdr:pic>
      <xdr:nvPicPr>
        <xdr:cNvPr id="1056" name="6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r="16341" b="2873"/>
        <a:stretch>
          <a:fillRect/>
        </a:stretch>
      </xdr:blipFill>
      <xdr:spPr bwMode="auto">
        <a:xfrm>
          <a:off x="1885950" y="17745075"/>
          <a:ext cx="425958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2697480</xdr:colOff>
      <xdr:row>13</xdr:row>
      <xdr:rowOff>228600</xdr:rowOff>
    </xdr:from>
    <xdr:to>
      <xdr:col>3</xdr:col>
      <xdr:colOff>3870960</xdr:colOff>
      <xdr:row>13</xdr:row>
      <xdr:rowOff>1371600</xdr:rowOff>
    </xdr:to>
    <xdr:pic>
      <xdr:nvPicPr>
        <xdr:cNvPr id="1057" name="7 Imagen"/>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610100" y="4853940"/>
          <a:ext cx="117348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2164080</xdr:colOff>
      <xdr:row>15</xdr:row>
      <xdr:rowOff>1051560</xdr:rowOff>
    </xdr:from>
    <xdr:to>
      <xdr:col>3</xdr:col>
      <xdr:colOff>4625340</xdr:colOff>
      <xdr:row>15</xdr:row>
      <xdr:rowOff>2293620</xdr:rowOff>
    </xdr:to>
    <xdr:pic>
      <xdr:nvPicPr>
        <xdr:cNvPr id="1058" name="8 Imagen"/>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r="2954"/>
        <a:stretch>
          <a:fillRect/>
        </a:stretch>
      </xdr:blipFill>
      <xdr:spPr bwMode="auto">
        <a:xfrm>
          <a:off x="4076700" y="9410700"/>
          <a:ext cx="2461260" cy="1242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1941195</xdr:colOff>
      <xdr:row>15</xdr:row>
      <xdr:rowOff>3783330</xdr:rowOff>
    </xdr:from>
    <xdr:to>
      <xdr:col>3</xdr:col>
      <xdr:colOff>4600575</xdr:colOff>
      <xdr:row>15</xdr:row>
      <xdr:rowOff>4979670</xdr:rowOff>
    </xdr:to>
    <xdr:pic>
      <xdr:nvPicPr>
        <xdr:cNvPr id="1059" name="9 Imagen"/>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l="928" r="1897"/>
        <a:stretch>
          <a:fillRect/>
        </a:stretch>
      </xdr:blipFill>
      <xdr:spPr bwMode="auto">
        <a:xfrm>
          <a:off x="2884170" y="23976330"/>
          <a:ext cx="2659380" cy="1196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2160692</xdr:colOff>
      <xdr:row>17</xdr:row>
      <xdr:rowOff>1419860</xdr:rowOff>
    </xdr:from>
    <xdr:to>
      <xdr:col>3</xdr:col>
      <xdr:colOff>4263812</xdr:colOff>
      <xdr:row>17</xdr:row>
      <xdr:rowOff>2608580</xdr:rowOff>
    </xdr:to>
    <xdr:pic>
      <xdr:nvPicPr>
        <xdr:cNvPr id="1060" name="10 Imagen"/>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l="2354"/>
        <a:stretch>
          <a:fillRect/>
        </a:stretch>
      </xdr:blipFill>
      <xdr:spPr bwMode="auto">
        <a:xfrm>
          <a:off x="3151292" y="26100193"/>
          <a:ext cx="2103120" cy="1188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821268</xdr:colOff>
      <xdr:row>19</xdr:row>
      <xdr:rowOff>448733</xdr:rowOff>
    </xdr:from>
    <xdr:to>
      <xdr:col>3</xdr:col>
      <xdr:colOff>5934731</xdr:colOff>
      <xdr:row>19</xdr:row>
      <xdr:rowOff>1789969</xdr:rowOff>
    </xdr:to>
    <xdr:pic>
      <xdr:nvPicPr>
        <xdr:cNvPr id="2" name="1 Imagen"/>
        <xdr:cNvPicPr>
          <a:picLocks noChangeAspect="1"/>
        </xdr:cNvPicPr>
      </xdr:nvPicPr>
      <xdr:blipFill>
        <a:blip xmlns:r="http://schemas.openxmlformats.org/officeDocument/2006/relationships" r:embed="rId7"/>
        <a:stretch>
          <a:fillRect/>
        </a:stretch>
      </xdr:blipFill>
      <xdr:spPr>
        <a:xfrm>
          <a:off x="2743201" y="16027400"/>
          <a:ext cx="5113463" cy="1341236"/>
        </a:xfrm>
        <a:prstGeom prst="rect">
          <a:avLst/>
        </a:prstGeom>
      </xdr:spPr>
    </xdr:pic>
    <xdr:clientData/>
  </xdr:twoCellAnchor>
  <xdr:twoCellAnchor editAs="oneCell">
    <xdr:from>
      <xdr:col>3</xdr:col>
      <xdr:colOff>1714501</xdr:colOff>
      <xdr:row>20</xdr:row>
      <xdr:rowOff>406400</xdr:rowOff>
    </xdr:from>
    <xdr:to>
      <xdr:col>3</xdr:col>
      <xdr:colOff>4474635</xdr:colOff>
      <xdr:row>20</xdr:row>
      <xdr:rowOff>1747636</xdr:rowOff>
    </xdr:to>
    <xdr:pic>
      <xdr:nvPicPr>
        <xdr:cNvPr id="3" name="2 Imagen"/>
        <xdr:cNvPicPr>
          <a:picLocks noChangeAspect="1"/>
        </xdr:cNvPicPr>
      </xdr:nvPicPr>
      <xdr:blipFill rotWithShape="1">
        <a:blip xmlns:r="http://schemas.openxmlformats.org/officeDocument/2006/relationships" r:embed="rId8"/>
        <a:srcRect r="32927"/>
        <a:stretch/>
      </xdr:blipFill>
      <xdr:spPr>
        <a:xfrm>
          <a:off x="2705101" y="28943300"/>
          <a:ext cx="2760134" cy="1341236"/>
        </a:xfrm>
        <a:prstGeom prst="rect">
          <a:avLst/>
        </a:prstGeom>
      </xdr:spPr>
    </xdr:pic>
    <xdr:clientData/>
  </xdr:twoCellAnchor>
  <xdr:twoCellAnchor editAs="oneCell">
    <xdr:from>
      <xdr:col>3</xdr:col>
      <xdr:colOff>1066800</xdr:colOff>
      <xdr:row>21</xdr:row>
      <xdr:rowOff>296333</xdr:rowOff>
    </xdr:from>
    <xdr:to>
      <xdr:col>3</xdr:col>
      <xdr:colOff>5181957</xdr:colOff>
      <xdr:row>21</xdr:row>
      <xdr:rowOff>1637569</xdr:rowOff>
    </xdr:to>
    <xdr:pic>
      <xdr:nvPicPr>
        <xdr:cNvPr id="4" name="3 Imagen"/>
        <xdr:cNvPicPr>
          <a:picLocks noChangeAspect="1"/>
        </xdr:cNvPicPr>
      </xdr:nvPicPr>
      <xdr:blipFill>
        <a:blip xmlns:r="http://schemas.openxmlformats.org/officeDocument/2006/relationships" r:embed="rId8"/>
        <a:stretch>
          <a:fillRect/>
        </a:stretch>
      </xdr:blipFill>
      <xdr:spPr>
        <a:xfrm>
          <a:off x="2988733" y="19583400"/>
          <a:ext cx="4115157" cy="1341236"/>
        </a:xfrm>
        <a:prstGeom prst="rect">
          <a:avLst/>
        </a:prstGeom>
      </xdr:spPr>
    </xdr:pic>
    <xdr:clientData/>
  </xdr:twoCellAnchor>
  <xdr:twoCellAnchor editAs="oneCell">
    <xdr:from>
      <xdr:col>3</xdr:col>
      <xdr:colOff>1947334</xdr:colOff>
      <xdr:row>22</xdr:row>
      <xdr:rowOff>880534</xdr:rowOff>
    </xdr:from>
    <xdr:to>
      <xdr:col>3</xdr:col>
      <xdr:colOff>4411134</xdr:colOff>
      <xdr:row>22</xdr:row>
      <xdr:rowOff>2252253</xdr:rowOff>
    </xdr:to>
    <xdr:pic>
      <xdr:nvPicPr>
        <xdr:cNvPr id="5" name="4 Imagen"/>
        <xdr:cNvPicPr>
          <a:picLocks noChangeAspect="1"/>
        </xdr:cNvPicPr>
      </xdr:nvPicPr>
      <xdr:blipFill rotWithShape="1">
        <a:blip xmlns:r="http://schemas.openxmlformats.org/officeDocument/2006/relationships" r:embed="rId9"/>
        <a:srcRect r="2028"/>
        <a:stretch/>
      </xdr:blipFill>
      <xdr:spPr>
        <a:xfrm>
          <a:off x="2937934" y="31834667"/>
          <a:ext cx="2463800" cy="1371719"/>
        </a:xfrm>
        <a:prstGeom prst="rect">
          <a:avLst/>
        </a:prstGeom>
      </xdr:spPr>
    </xdr:pic>
    <xdr:clientData/>
  </xdr:twoCellAnchor>
  <xdr:twoCellAnchor editAs="oneCell">
    <xdr:from>
      <xdr:col>3</xdr:col>
      <xdr:colOff>2048932</xdr:colOff>
      <xdr:row>26</xdr:row>
      <xdr:rowOff>939799</xdr:rowOff>
    </xdr:from>
    <xdr:to>
      <xdr:col>3</xdr:col>
      <xdr:colOff>4538132</xdr:colOff>
      <xdr:row>26</xdr:row>
      <xdr:rowOff>2158999</xdr:rowOff>
    </xdr:to>
    <xdr:pic>
      <xdr:nvPicPr>
        <xdr:cNvPr id="12" name="11 Imagen"/>
        <xdr:cNvPicPr>
          <a:picLocks noChangeAspect="1"/>
        </xdr:cNvPicPr>
      </xdr:nvPicPr>
      <xdr:blipFill rotWithShape="1">
        <a:blip xmlns:r="http://schemas.openxmlformats.org/officeDocument/2006/relationships" r:embed="rId10"/>
        <a:srcRect l="1634" r="2297" b="3623"/>
        <a:stretch/>
      </xdr:blipFill>
      <xdr:spPr>
        <a:xfrm>
          <a:off x="3039532" y="41224199"/>
          <a:ext cx="2489200" cy="1219200"/>
        </a:xfrm>
        <a:prstGeom prst="rect">
          <a:avLst/>
        </a:prstGeom>
      </xdr:spPr>
    </xdr:pic>
    <xdr:clientData/>
  </xdr:twoCellAnchor>
  <xdr:twoCellAnchor editAs="oneCell">
    <xdr:from>
      <xdr:col>3</xdr:col>
      <xdr:colOff>1371601</xdr:colOff>
      <xdr:row>25</xdr:row>
      <xdr:rowOff>524934</xdr:rowOff>
    </xdr:from>
    <xdr:to>
      <xdr:col>3</xdr:col>
      <xdr:colOff>5433413</xdr:colOff>
      <xdr:row>25</xdr:row>
      <xdr:rowOff>1767102</xdr:rowOff>
    </xdr:to>
    <xdr:pic>
      <xdr:nvPicPr>
        <xdr:cNvPr id="14" name="13 Imagen"/>
        <xdr:cNvPicPr>
          <a:picLocks noChangeAspect="1"/>
        </xdr:cNvPicPr>
      </xdr:nvPicPr>
      <xdr:blipFill>
        <a:blip xmlns:r="http://schemas.openxmlformats.org/officeDocument/2006/relationships" r:embed="rId11"/>
        <a:stretch>
          <a:fillRect/>
        </a:stretch>
      </xdr:blipFill>
      <xdr:spPr>
        <a:xfrm>
          <a:off x="2362201" y="26424467"/>
          <a:ext cx="4061812" cy="1242168"/>
        </a:xfrm>
        <a:prstGeom prst="rect">
          <a:avLst/>
        </a:prstGeom>
      </xdr:spPr>
    </xdr:pic>
    <xdr:clientData/>
  </xdr:twoCellAnchor>
  <xdr:twoCellAnchor editAs="oneCell">
    <xdr:from>
      <xdr:col>3</xdr:col>
      <xdr:colOff>1647825</xdr:colOff>
      <xdr:row>28</xdr:row>
      <xdr:rowOff>228600</xdr:rowOff>
    </xdr:from>
    <xdr:to>
      <xdr:col>3</xdr:col>
      <xdr:colOff>4775290</xdr:colOff>
      <xdr:row>28</xdr:row>
      <xdr:rowOff>1143079</xdr:rowOff>
    </xdr:to>
    <xdr:pic>
      <xdr:nvPicPr>
        <xdr:cNvPr id="8" name="7 Imagen"/>
        <xdr:cNvPicPr>
          <a:picLocks noChangeAspect="1"/>
        </xdr:cNvPicPr>
      </xdr:nvPicPr>
      <xdr:blipFill>
        <a:blip xmlns:r="http://schemas.openxmlformats.org/officeDocument/2006/relationships" r:embed="rId12"/>
        <a:stretch>
          <a:fillRect/>
        </a:stretch>
      </xdr:blipFill>
      <xdr:spPr>
        <a:xfrm>
          <a:off x="2619375" y="40414575"/>
          <a:ext cx="3127465" cy="914479"/>
        </a:xfrm>
        <a:prstGeom prst="rect">
          <a:avLst/>
        </a:prstGeom>
      </xdr:spPr>
    </xdr:pic>
    <xdr:clientData/>
  </xdr:twoCellAnchor>
  <xdr:twoCellAnchor editAs="oneCell">
    <xdr:from>
      <xdr:col>3</xdr:col>
      <xdr:colOff>1769533</xdr:colOff>
      <xdr:row>29</xdr:row>
      <xdr:rowOff>626532</xdr:rowOff>
    </xdr:from>
    <xdr:to>
      <xdr:col>3</xdr:col>
      <xdr:colOff>4695867</xdr:colOff>
      <xdr:row>29</xdr:row>
      <xdr:rowOff>1548632</xdr:rowOff>
    </xdr:to>
    <xdr:pic>
      <xdr:nvPicPr>
        <xdr:cNvPr id="9" name="8 Imagen"/>
        <xdr:cNvPicPr>
          <a:picLocks noChangeAspect="1"/>
        </xdr:cNvPicPr>
      </xdr:nvPicPr>
      <xdr:blipFill rotWithShape="1">
        <a:blip xmlns:r="http://schemas.openxmlformats.org/officeDocument/2006/relationships" r:embed="rId13"/>
        <a:srcRect l="578" t="918" r="-578" b="-918"/>
        <a:stretch/>
      </xdr:blipFill>
      <xdr:spPr>
        <a:xfrm>
          <a:off x="2760133" y="42155532"/>
          <a:ext cx="2926334" cy="922100"/>
        </a:xfrm>
        <a:prstGeom prst="rect">
          <a:avLst/>
        </a:prstGeom>
      </xdr:spPr>
    </xdr:pic>
    <xdr:clientData/>
  </xdr:twoCellAnchor>
  <xdr:twoCellAnchor editAs="oneCell">
    <xdr:from>
      <xdr:col>3</xdr:col>
      <xdr:colOff>2336799</xdr:colOff>
      <xdr:row>31</xdr:row>
      <xdr:rowOff>829733</xdr:rowOff>
    </xdr:from>
    <xdr:to>
      <xdr:col>3</xdr:col>
      <xdr:colOff>4190456</xdr:colOff>
      <xdr:row>31</xdr:row>
      <xdr:rowOff>1751833</xdr:rowOff>
    </xdr:to>
    <xdr:pic>
      <xdr:nvPicPr>
        <xdr:cNvPr id="27" name="26 Imagen"/>
        <xdr:cNvPicPr>
          <a:picLocks noChangeAspect="1"/>
        </xdr:cNvPicPr>
      </xdr:nvPicPr>
      <xdr:blipFill rotWithShape="1">
        <a:blip xmlns:r="http://schemas.openxmlformats.org/officeDocument/2006/relationships" r:embed="rId14"/>
        <a:srcRect l="47236"/>
        <a:stretch/>
      </xdr:blipFill>
      <xdr:spPr>
        <a:xfrm>
          <a:off x="3327399" y="45880866"/>
          <a:ext cx="1853657" cy="922100"/>
        </a:xfrm>
        <a:prstGeom prst="rect">
          <a:avLst/>
        </a:prstGeom>
      </xdr:spPr>
    </xdr:pic>
    <xdr:clientData/>
  </xdr:twoCellAnchor>
  <xdr:twoCellAnchor editAs="oneCell">
    <xdr:from>
      <xdr:col>1</xdr:col>
      <xdr:colOff>304800</xdr:colOff>
      <xdr:row>8</xdr:row>
      <xdr:rowOff>514350</xdr:rowOff>
    </xdr:from>
    <xdr:to>
      <xdr:col>5</xdr:col>
      <xdr:colOff>80646</xdr:colOff>
      <xdr:row>8</xdr:row>
      <xdr:rowOff>986831</xdr:rowOff>
    </xdr:to>
    <xdr:pic>
      <xdr:nvPicPr>
        <xdr:cNvPr id="17" name="16 Imagen"/>
        <xdr:cNvPicPr>
          <a:picLocks noChangeAspect="1"/>
        </xdr:cNvPicPr>
      </xdr:nvPicPr>
      <xdr:blipFill>
        <a:blip xmlns:r="http://schemas.openxmlformats.org/officeDocument/2006/relationships" r:embed="rId15"/>
        <a:stretch>
          <a:fillRect/>
        </a:stretch>
      </xdr:blipFill>
      <xdr:spPr>
        <a:xfrm>
          <a:off x="628650" y="10191750"/>
          <a:ext cx="7338696" cy="472481"/>
        </a:xfrm>
        <a:prstGeom prst="rect">
          <a:avLst/>
        </a:prstGeom>
      </xdr:spPr>
    </xdr:pic>
    <xdr:clientData/>
  </xdr:twoCellAnchor>
  <xdr:twoCellAnchor editAs="oneCell">
    <xdr:from>
      <xdr:col>3</xdr:col>
      <xdr:colOff>1854200</xdr:colOff>
      <xdr:row>24</xdr:row>
      <xdr:rowOff>482600</xdr:rowOff>
    </xdr:from>
    <xdr:to>
      <xdr:col>3</xdr:col>
      <xdr:colOff>4605258</xdr:colOff>
      <xdr:row>24</xdr:row>
      <xdr:rowOff>1740009</xdr:rowOff>
    </xdr:to>
    <xdr:pic>
      <xdr:nvPicPr>
        <xdr:cNvPr id="20" name="19 Imagen"/>
        <xdr:cNvPicPr>
          <a:picLocks noChangeAspect="1"/>
        </xdr:cNvPicPr>
      </xdr:nvPicPr>
      <xdr:blipFill>
        <a:blip xmlns:r="http://schemas.openxmlformats.org/officeDocument/2006/relationships" r:embed="rId16"/>
        <a:stretch>
          <a:fillRect/>
        </a:stretch>
      </xdr:blipFill>
      <xdr:spPr>
        <a:xfrm>
          <a:off x="2844800" y="37058600"/>
          <a:ext cx="2751058" cy="1257409"/>
        </a:xfrm>
        <a:prstGeom prst="rect">
          <a:avLst/>
        </a:prstGeom>
      </xdr:spPr>
    </xdr:pic>
    <xdr:clientData/>
  </xdr:twoCellAnchor>
  <xdr:twoCellAnchor editAs="oneCell">
    <xdr:from>
      <xdr:col>1</xdr:col>
      <xdr:colOff>194735</xdr:colOff>
      <xdr:row>3</xdr:row>
      <xdr:rowOff>508001</xdr:rowOff>
    </xdr:from>
    <xdr:to>
      <xdr:col>5</xdr:col>
      <xdr:colOff>237067</xdr:colOff>
      <xdr:row>3</xdr:row>
      <xdr:rowOff>677333</xdr:rowOff>
    </xdr:to>
    <xdr:pic>
      <xdr:nvPicPr>
        <xdr:cNvPr id="11" name="10 Imagen"/>
        <xdr:cNvPicPr>
          <a:picLocks noChangeAspect="1"/>
        </xdr:cNvPicPr>
      </xdr:nvPicPr>
      <xdr:blipFill>
        <a:blip xmlns:r="http://schemas.openxmlformats.org/officeDocument/2006/relationships" r:embed="rId17"/>
        <a:stretch>
          <a:fillRect/>
        </a:stretch>
      </xdr:blipFill>
      <xdr:spPr>
        <a:xfrm>
          <a:off x="516468" y="2243668"/>
          <a:ext cx="7603066" cy="169332"/>
        </a:xfrm>
        <a:prstGeom prst="rect">
          <a:avLst/>
        </a:prstGeom>
      </xdr:spPr>
    </xdr:pic>
    <xdr:clientData/>
  </xdr:twoCellAnchor>
  <xdr:twoCellAnchor editAs="oneCell">
    <xdr:from>
      <xdr:col>3</xdr:col>
      <xdr:colOff>448732</xdr:colOff>
      <xdr:row>3</xdr:row>
      <xdr:rowOff>855134</xdr:rowOff>
    </xdr:from>
    <xdr:to>
      <xdr:col>3</xdr:col>
      <xdr:colOff>5604933</xdr:colOff>
      <xdr:row>3</xdr:row>
      <xdr:rowOff>968635</xdr:rowOff>
    </xdr:to>
    <xdr:pic>
      <xdr:nvPicPr>
        <xdr:cNvPr id="15" name="14 Imagen"/>
        <xdr:cNvPicPr>
          <a:picLocks noChangeAspect="1"/>
        </xdr:cNvPicPr>
      </xdr:nvPicPr>
      <xdr:blipFill>
        <a:blip xmlns:r="http://schemas.openxmlformats.org/officeDocument/2006/relationships" r:embed="rId18"/>
        <a:stretch>
          <a:fillRect/>
        </a:stretch>
      </xdr:blipFill>
      <xdr:spPr>
        <a:xfrm>
          <a:off x="1413932" y="2590801"/>
          <a:ext cx="5156201" cy="113501"/>
        </a:xfrm>
        <a:prstGeom prst="rect">
          <a:avLst/>
        </a:prstGeom>
      </xdr:spPr>
    </xdr:pic>
    <xdr:clientData/>
  </xdr:twoCellAnchor>
  <xdr:twoCellAnchor editAs="oneCell">
    <xdr:from>
      <xdr:col>2</xdr:col>
      <xdr:colOff>154781</xdr:colOff>
      <xdr:row>1</xdr:row>
      <xdr:rowOff>250030</xdr:rowOff>
    </xdr:from>
    <xdr:to>
      <xdr:col>3</xdr:col>
      <xdr:colOff>888523</xdr:colOff>
      <xdr:row>1</xdr:row>
      <xdr:rowOff>705325</xdr:rowOff>
    </xdr:to>
    <xdr:pic>
      <xdr:nvPicPr>
        <xdr:cNvPr id="30" name="29 Imagen"/>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773906" y="416718"/>
          <a:ext cx="1043305" cy="455295"/>
        </a:xfrm>
        <a:prstGeom prst="rect">
          <a:avLst/>
        </a:prstGeom>
      </xdr:spPr>
    </xdr:pic>
    <xdr:clientData/>
  </xdr:twoCellAnchor>
  <xdr:twoCellAnchor editAs="oneCell">
    <xdr:from>
      <xdr:col>3</xdr:col>
      <xdr:colOff>2333625</xdr:colOff>
      <xdr:row>1</xdr:row>
      <xdr:rowOff>380999</xdr:rowOff>
    </xdr:from>
    <xdr:to>
      <xdr:col>3</xdr:col>
      <xdr:colOff>3877310</xdr:colOff>
      <xdr:row>1</xdr:row>
      <xdr:rowOff>584834</xdr:rowOff>
    </xdr:to>
    <xdr:pic>
      <xdr:nvPicPr>
        <xdr:cNvPr id="32" name="31 Imagen" descr="C:\Users\aps16y\Desktop\IMAS-color.png"/>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a:stretch>
          <a:fillRect/>
        </a:stretch>
      </xdr:blipFill>
      <xdr:spPr bwMode="auto">
        <a:xfrm>
          <a:off x="3262313" y="547687"/>
          <a:ext cx="1543685" cy="203835"/>
        </a:xfrm>
        <a:prstGeom prst="rect">
          <a:avLst/>
        </a:prstGeom>
        <a:noFill/>
        <a:ln>
          <a:noFill/>
        </a:ln>
      </xdr:spPr>
    </xdr:pic>
    <xdr:clientData/>
  </xdr:twoCellAnchor>
  <xdr:twoCellAnchor editAs="oneCell">
    <xdr:from>
      <xdr:col>3</xdr:col>
      <xdr:colOff>4893468</xdr:colOff>
      <xdr:row>1</xdr:row>
      <xdr:rowOff>238123</xdr:rowOff>
    </xdr:from>
    <xdr:to>
      <xdr:col>5</xdr:col>
      <xdr:colOff>63023</xdr:colOff>
      <xdr:row>1</xdr:row>
      <xdr:rowOff>666750</xdr:rowOff>
    </xdr:to>
    <xdr:pic>
      <xdr:nvPicPr>
        <xdr:cNvPr id="33" name="32 Imagen" descr="ES Cofinanciado por la Unión Europea_PANTONE"/>
        <xdr:cNvPicPr/>
      </xdr:nvPicPr>
      <xdr:blipFill>
        <a:blip xmlns:r="http://schemas.openxmlformats.org/officeDocument/2006/relationships" r:embed="rId21" cstate="print">
          <a:extLst>
            <a:ext uri="{28A0092B-C50C-407E-A947-70E740481C1C}">
              <a14:useLocalDpi xmlns:a14="http://schemas.microsoft.com/office/drawing/2010/main" val="0"/>
            </a:ext>
          </a:extLst>
        </a:blip>
        <a:srcRect/>
        <a:stretch>
          <a:fillRect/>
        </a:stretch>
      </xdr:blipFill>
      <xdr:spPr bwMode="auto">
        <a:xfrm>
          <a:off x="5822156" y="404811"/>
          <a:ext cx="1884680" cy="428627"/>
        </a:xfrm>
        <a:prstGeom prst="rect">
          <a:avLst/>
        </a:prstGeom>
        <a:noFill/>
      </xdr:spPr>
    </xdr:pic>
    <xdr:clientData/>
  </xdr:twoCellAnchor>
  <xdr:twoCellAnchor editAs="oneCell">
    <xdr:from>
      <xdr:col>1</xdr:col>
      <xdr:colOff>295275</xdr:colOff>
      <xdr:row>4</xdr:row>
      <xdr:rowOff>619125</xdr:rowOff>
    </xdr:from>
    <xdr:to>
      <xdr:col>5</xdr:col>
      <xdr:colOff>94356</xdr:colOff>
      <xdr:row>5</xdr:row>
      <xdr:rowOff>2495233</xdr:rowOff>
    </xdr:to>
    <xdr:pic>
      <xdr:nvPicPr>
        <xdr:cNvPr id="6" name="5 Imagen"/>
        <xdr:cNvPicPr>
          <a:picLocks noChangeAspect="1"/>
        </xdr:cNvPicPr>
      </xdr:nvPicPr>
      <xdr:blipFill>
        <a:blip xmlns:r="http://schemas.openxmlformats.org/officeDocument/2006/relationships" r:embed="rId22"/>
        <a:stretch>
          <a:fillRect/>
        </a:stretch>
      </xdr:blipFill>
      <xdr:spPr>
        <a:xfrm>
          <a:off x="609600" y="3848100"/>
          <a:ext cx="7152381" cy="2533333"/>
        </a:xfrm>
        <a:prstGeom prst="rect">
          <a:avLst/>
        </a:prstGeom>
      </xdr:spPr>
    </xdr:pic>
    <xdr:clientData/>
  </xdr:twoCellAnchor>
  <xdr:twoCellAnchor editAs="oneCell">
    <xdr:from>
      <xdr:col>3</xdr:col>
      <xdr:colOff>1724025</xdr:colOff>
      <xdr:row>6</xdr:row>
      <xdr:rowOff>409574</xdr:rowOff>
    </xdr:from>
    <xdr:to>
      <xdr:col>3</xdr:col>
      <xdr:colOff>4867275</xdr:colOff>
      <xdr:row>6</xdr:row>
      <xdr:rowOff>1909761</xdr:rowOff>
    </xdr:to>
    <xdr:pic>
      <xdr:nvPicPr>
        <xdr:cNvPr id="13" name="12 Imagen"/>
        <xdr:cNvPicPr>
          <a:picLocks noChangeAspect="1"/>
        </xdr:cNvPicPr>
      </xdr:nvPicPr>
      <xdr:blipFill>
        <a:blip xmlns:r="http://schemas.openxmlformats.org/officeDocument/2006/relationships" r:embed="rId23"/>
        <a:stretch>
          <a:fillRect/>
        </a:stretch>
      </xdr:blipFill>
      <xdr:spPr>
        <a:xfrm>
          <a:off x="2667000" y="6896099"/>
          <a:ext cx="3143250" cy="1500187"/>
        </a:xfrm>
        <a:prstGeom prst="rect">
          <a:avLst/>
        </a:prstGeom>
      </xdr:spPr>
    </xdr:pic>
    <xdr:clientData/>
  </xdr:twoCellAnchor>
  <xdr:twoCellAnchor editAs="oneCell">
    <xdr:from>
      <xdr:col>1</xdr:col>
      <xdr:colOff>133350</xdr:colOff>
      <xdr:row>7</xdr:row>
      <xdr:rowOff>523875</xdr:rowOff>
    </xdr:from>
    <xdr:to>
      <xdr:col>5</xdr:col>
      <xdr:colOff>246717</xdr:colOff>
      <xdr:row>7</xdr:row>
      <xdr:rowOff>1600065</xdr:rowOff>
    </xdr:to>
    <xdr:pic>
      <xdr:nvPicPr>
        <xdr:cNvPr id="19" name="18 Imagen"/>
        <xdr:cNvPicPr>
          <a:picLocks noChangeAspect="1"/>
        </xdr:cNvPicPr>
      </xdr:nvPicPr>
      <xdr:blipFill>
        <a:blip xmlns:r="http://schemas.openxmlformats.org/officeDocument/2006/relationships" r:embed="rId24"/>
        <a:stretch>
          <a:fillRect/>
        </a:stretch>
      </xdr:blipFill>
      <xdr:spPr>
        <a:xfrm>
          <a:off x="447675" y="8953500"/>
          <a:ext cx="7466667" cy="1076190"/>
        </a:xfrm>
        <a:prstGeom prst="rect">
          <a:avLst/>
        </a:prstGeom>
      </xdr:spPr>
    </xdr:pic>
    <xdr:clientData/>
  </xdr:twoCellAnchor>
  <xdr:twoCellAnchor editAs="oneCell">
    <xdr:from>
      <xdr:col>3</xdr:col>
      <xdr:colOff>2266950</xdr:colOff>
      <xdr:row>30</xdr:row>
      <xdr:rowOff>800100</xdr:rowOff>
    </xdr:from>
    <xdr:to>
      <xdr:col>3</xdr:col>
      <xdr:colOff>3838794</xdr:colOff>
      <xdr:row>30</xdr:row>
      <xdr:rowOff>1609838</xdr:rowOff>
    </xdr:to>
    <xdr:pic>
      <xdr:nvPicPr>
        <xdr:cNvPr id="7" name="Imagen 6"/>
        <xdr:cNvPicPr>
          <a:picLocks noChangeAspect="1"/>
        </xdr:cNvPicPr>
      </xdr:nvPicPr>
      <xdr:blipFill>
        <a:blip xmlns:r="http://schemas.openxmlformats.org/officeDocument/2006/relationships" r:embed="rId25"/>
        <a:stretch>
          <a:fillRect/>
        </a:stretch>
      </xdr:blipFill>
      <xdr:spPr>
        <a:xfrm>
          <a:off x="3209925" y="49234725"/>
          <a:ext cx="1571844" cy="80973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770561</xdr:colOff>
      <xdr:row>1</xdr:row>
      <xdr:rowOff>179797</xdr:rowOff>
    </xdr:from>
    <xdr:to>
      <xdr:col>10</xdr:col>
      <xdr:colOff>873303</xdr:colOff>
      <xdr:row>1</xdr:row>
      <xdr:rowOff>599326</xdr:rowOff>
    </xdr:to>
    <xdr:pic>
      <xdr:nvPicPr>
        <xdr:cNvPr id="5" name="4 Imagen" descr="C:\Users\mvt89e\Desktop\co-funded_es\Horizontal\JPEG\ES Cofinanciado por la Unión Europea_PANTON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64539" y="351033"/>
          <a:ext cx="1986337" cy="419529"/>
        </a:xfrm>
        <a:prstGeom prst="rect">
          <a:avLst/>
        </a:prstGeom>
        <a:noFill/>
        <a:ln>
          <a:noFill/>
        </a:ln>
      </xdr:spPr>
    </xdr:pic>
    <xdr:clientData/>
  </xdr:twoCellAnchor>
  <xdr:twoCellAnchor editAs="oneCell">
    <xdr:from>
      <xdr:col>1</xdr:col>
      <xdr:colOff>321068</xdr:colOff>
      <xdr:row>1</xdr:row>
      <xdr:rowOff>214045</xdr:rowOff>
    </xdr:from>
    <xdr:to>
      <xdr:col>1</xdr:col>
      <xdr:colOff>1364373</xdr:colOff>
      <xdr:row>1</xdr:row>
      <xdr:rowOff>669340</xdr:rowOff>
    </xdr:to>
    <xdr:pic>
      <xdr:nvPicPr>
        <xdr:cNvPr id="7" name="6 Imagen"/>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6517" y="385281"/>
          <a:ext cx="1043305" cy="455295"/>
        </a:xfrm>
        <a:prstGeom prst="rect">
          <a:avLst/>
        </a:prstGeom>
      </xdr:spPr>
    </xdr:pic>
    <xdr:clientData/>
  </xdr:twoCellAnchor>
  <xdr:twoCellAnchor editAs="oneCell">
    <xdr:from>
      <xdr:col>6</xdr:col>
      <xdr:colOff>481601</xdr:colOff>
      <xdr:row>1</xdr:row>
      <xdr:rowOff>331770</xdr:rowOff>
    </xdr:from>
    <xdr:to>
      <xdr:col>8</xdr:col>
      <xdr:colOff>280820</xdr:colOff>
      <xdr:row>1</xdr:row>
      <xdr:rowOff>535605</xdr:rowOff>
    </xdr:to>
    <xdr:pic>
      <xdr:nvPicPr>
        <xdr:cNvPr id="8" name="7 Imagen" descr="C:\Users\aps16y\Desktop\IMAS-color.pn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421348" y="503006"/>
          <a:ext cx="1543685" cy="203835"/>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9</xdr:col>
      <xdr:colOff>77057</xdr:colOff>
      <xdr:row>1</xdr:row>
      <xdr:rowOff>188360</xdr:rowOff>
    </xdr:from>
    <xdr:to>
      <xdr:col>10</xdr:col>
      <xdr:colOff>941798</xdr:colOff>
      <xdr:row>1</xdr:row>
      <xdr:rowOff>625012</xdr:rowOff>
    </xdr:to>
    <xdr:pic>
      <xdr:nvPicPr>
        <xdr:cNvPr id="5" name="4 Imagen" descr="C:\Users\mvt89e\Desktop\co-funded_es\Horizontal\JPEG\ES Cofinanciado por la Unión Europea_PANTON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27214" y="359596"/>
          <a:ext cx="1900719" cy="436652"/>
        </a:xfrm>
        <a:prstGeom prst="rect">
          <a:avLst/>
        </a:prstGeom>
        <a:noFill/>
        <a:ln>
          <a:noFill/>
        </a:ln>
      </xdr:spPr>
    </xdr:pic>
    <xdr:clientData/>
  </xdr:twoCellAnchor>
  <xdr:twoCellAnchor editAs="oneCell">
    <xdr:from>
      <xdr:col>1</xdr:col>
      <xdr:colOff>331771</xdr:colOff>
      <xdr:row>1</xdr:row>
      <xdr:rowOff>128428</xdr:rowOff>
    </xdr:from>
    <xdr:to>
      <xdr:col>1</xdr:col>
      <xdr:colOff>1375076</xdr:colOff>
      <xdr:row>1</xdr:row>
      <xdr:rowOff>583723</xdr:rowOff>
    </xdr:to>
    <xdr:pic>
      <xdr:nvPicPr>
        <xdr:cNvPr id="7" name="6 Imagen"/>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67220" y="299664"/>
          <a:ext cx="1043305" cy="455295"/>
        </a:xfrm>
        <a:prstGeom prst="rect">
          <a:avLst/>
        </a:prstGeom>
      </xdr:spPr>
    </xdr:pic>
    <xdr:clientData/>
  </xdr:twoCellAnchor>
  <xdr:twoCellAnchor editAs="oneCell">
    <xdr:from>
      <xdr:col>6</xdr:col>
      <xdr:colOff>565080</xdr:colOff>
      <xdr:row>1</xdr:row>
      <xdr:rowOff>316786</xdr:rowOff>
    </xdr:from>
    <xdr:to>
      <xdr:col>8</xdr:col>
      <xdr:colOff>364299</xdr:colOff>
      <xdr:row>1</xdr:row>
      <xdr:rowOff>520621</xdr:rowOff>
    </xdr:to>
    <xdr:pic>
      <xdr:nvPicPr>
        <xdr:cNvPr id="8" name="7 Imagen" descr="C:\Users\aps16y\Desktop\IMAS-color.pn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504827" y="488022"/>
          <a:ext cx="1543685" cy="20383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9</xdr:col>
      <xdr:colOff>77057</xdr:colOff>
      <xdr:row>1</xdr:row>
      <xdr:rowOff>188360</xdr:rowOff>
    </xdr:from>
    <xdr:to>
      <xdr:col>10</xdr:col>
      <xdr:colOff>941798</xdr:colOff>
      <xdr:row>1</xdr:row>
      <xdr:rowOff>625012</xdr:rowOff>
    </xdr:to>
    <xdr:pic>
      <xdr:nvPicPr>
        <xdr:cNvPr id="4" name="3 Imagen" descr="C:\Users\mvt89e\Desktop\co-funded_es\Horizontal\JPEG\ES Cofinanciado por la Unión Europea_PANTON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40057" y="363620"/>
          <a:ext cx="1901061" cy="436652"/>
        </a:xfrm>
        <a:prstGeom prst="rect">
          <a:avLst/>
        </a:prstGeom>
        <a:noFill/>
        <a:ln>
          <a:noFill/>
        </a:ln>
      </xdr:spPr>
    </xdr:pic>
    <xdr:clientData/>
  </xdr:twoCellAnchor>
  <xdr:twoCellAnchor editAs="oneCell">
    <xdr:from>
      <xdr:col>1</xdr:col>
      <xdr:colOff>503007</xdr:colOff>
      <xdr:row>1</xdr:row>
      <xdr:rowOff>171236</xdr:rowOff>
    </xdr:from>
    <xdr:to>
      <xdr:col>1</xdr:col>
      <xdr:colOff>1546312</xdr:colOff>
      <xdr:row>1</xdr:row>
      <xdr:rowOff>626531</xdr:rowOff>
    </xdr:to>
    <xdr:pic>
      <xdr:nvPicPr>
        <xdr:cNvPr id="5" name="4 Imagen"/>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8456" y="342472"/>
          <a:ext cx="1043305" cy="455295"/>
        </a:xfrm>
        <a:prstGeom prst="rect">
          <a:avLst/>
        </a:prstGeom>
      </xdr:spPr>
    </xdr:pic>
    <xdr:clientData/>
  </xdr:twoCellAnchor>
  <xdr:twoCellAnchor editAs="oneCell">
    <xdr:from>
      <xdr:col>6</xdr:col>
      <xdr:colOff>567219</xdr:colOff>
      <xdr:row>1</xdr:row>
      <xdr:rowOff>310365</xdr:rowOff>
    </xdr:from>
    <xdr:to>
      <xdr:col>8</xdr:col>
      <xdr:colOff>366438</xdr:colOff>
      <xdr:row>1</xdr:row>
      <xdr:rowOff>514200</xdr:rowOff>
    </xdr:to>
    <xdr:pic>
      <xdr:nvPicPr>
        <xdr:cNvPr id="7" name="6 Imagen" descr="C:\Users\aps16y\Desktop\IMAS-color.pn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506966" y="481601"/>
          <a:ext cx="1543685" cy="20383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105833</xdr:colOff>
      <xdr:row>1</xdr:row>
      <xdr:rowOff>190499</xdr:rowOff>
    </xdr:from>
    <xdr:to>
      <xdr:col>1</xdr:col>
      <xdr:colOff>1149138</xdr:colOff>
      <xdr:row>1</xdr:row>
      <xdr:rowOff>645794</xdr:rowOff>
    </xdr:to>
    <xdr:pic>
      <xdr:nvPicPr>
        <xdr:cNvPr id="7" name="6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2833" y="359832"/>
          <a:ext cx="1043305" cy="455295"/>
        </a:xfrm>
        <a:prstGeom prst="rect">
          <a:avLst/>
        </a:prstGeom>
      </xdr:spPr>
    </xdr:pic>
    <xdr:clientData/>
  </xdr:twoCellAnchor>
  <xdr:twoCellAnchor editAs="oneCell">
    <xdr:from>
      <xdr:col>2</xdr:col>
      <xdr:colOff>179916</xdr:colOff>
      <xdr:row>1</xdr:row>
      <xdr:rowOff>359834</xdr:rowOff>
    </xdr:from>
    <xdr:to>
      <xdr:col>3</xdr:col>
      <xdr:colOff>686433</xdr:colOff>
      <xdr:row>1</xdr:row>
      <xdr:rowOff>508001</xdr:rowOff>
    </xdr:to>
    <xdr:pic>
      <xdr:nvPicPr>
        <xdr:cNvPr id="8" name="7 Imagen" descr="C:\Users\aps16y\Desktop\IMAS-color.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71083" y="529167"/>
          <a:ext cx="1268517" cy="148167"/>
        </a:xfrm>
        <a:prstGeom prst="rect">
          <a:avLst/>
        </a:prstGeom>
        <a:noFill/>
        <a:ln>
          <a:noFill/>
        </a:ln>
      </xdr:spPr>
    </xdr:pic>
    <xdr:clientData/>
  </xdr:twoCellAnchor>
  <xdr:twoCellAnchor editAs="oneCell">
    <xdr:from>
      <xdr:col>8</xdr:col>
      <xdr:colOff>52916</xdr:colOff>
      <xdr:row>1</xdr:row>
      <xdr:rowOff>243417</xdr:rowOff>
    </xdr:from>
    <xdr:to>
      <xdr:col>9</xdr:col>
      <xdr:colOff>859367</xdr:colOff>
      <xdr:row>1</xdr:row>
      <xdr:rowOff>571501</xdr:rowOff>
    </xdr:to>
    <xdr:pic>
      <xdr:nvPicPr>
        <xdr:cNvPr id="9" name="8 Imagen" descr="ES Cofinanciado por la Unión Europea_PANTONE"/>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74833" y="412750"/>
          <a:ext cx="1737784" cy="328084"/>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518583</xdr:colOff>
      <xdr:row>1</xdr:row>
      <xdr:rowOff>148167</xdr:rowOff>
    </xdr:from>
    <xdr:to>
      <xdr:col>1</xdr:col>
      <xdr:colOff>1809750</xdr:colOff>
      <xdr:row>1</xdr:row>
      <xdr:rowOff>603462</xdr:rowOff>
    </xdr:to>
    <xdr:pic>
      <xdr:nvPicPr>
        <xdr:cNvPr id="6" name="5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0" y="381000"/>
          <a:ext cx="1291167" cy="455295"/>
        </a:xfrm>
        <a:prstGeom prst="rect">
          <a:avLst/>
        </a:prstGeom>
      </xdr:spPr>
    </xdr:pic>
    <xdr:clientData/>
  </xdr:twoCellAnchor>
  <xdr:twoCellAnchor editAs="oneCell">
    <xdr:from>
      <xdr:col>11</xdr:col>
      <xdr:colOff>603249</xdr:colOff>
      <xdr:row>1</xdr:row>
      <xdr:rowOff>285751</xdr:rowOff>
    </xdr:from>
    <xdr:to>
      <xdr:col>13</xdr:col>
      <xdr:colOff>665268</xdr:colOff>
      <xdr:row>1</xdr:row>
      <xdr:rowOff>489586</xdr:rowOff>
    </xdr:to>
    <xdr:pic>
      <xdr:nvPicPr>
        <xdr:cNvPr id="7" name="6 Imagen" descr="C:\Users\aps16y\Desktop\IMAS-color.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466666" y="518584"/>
          <a:ext cx="1543685" cy="203835"/>
        </a:xfrm>
        <a:prstGeom prst="rect">
          <a:avLst/>
        </a:prstGeom>
        <a:noFill/>
        <a:ln>
          <a:noFill/>
        </a:ln>
      </xdr:spPr>
    </xdr:pic>
    <xdr:clientData/>
  </xdr:twoCellAnchor>
  <xdr:twoCellAnchor editAs="oneCell">
    <xdr:from>
      <xdr:col>17</xdr:col>
      <xdr:colOff>677335</xdr:colOff>
      <xdr:row>1</xdr:row>
      <xdr:rowOff>201084</xdr:rowOff>
    </xdr:from>
    <xdr:to>
      <xdr:col>20</xdr:col>
      <xdr:colOff>393702</xdr:colOff>
      <xdr:row>1</xdr:row>
      <xdr:rowOff>590339</xdr:rowOff>
    </xdr:to>
    <xdr:pic>
      <xdr:nvPicPr>
        <xdr:cNvPr id="8" name="7 Imagen" descr="ES Cofinanciado por la Unión Europea_PANTONE"/>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647085" y="433917"/>
          <a:ext cx="1854200" cy="389255"/>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288257</xdr:colOff>
      <xdr:row>1</xdr:row>
      <xdr:rowOff>137863</xdr:rowOff>
    </xdr:from>
    <xdr:to>
      <xdr:col>1</xdr:col>
      <xdr:colOff>1331562</xdr:colOff>
      <xdr:row>1</xdr:row>
      <xdr:rowOff>593158</xdr:rowOff>
    </xdr:to>
    <xdr:pic>
      <xdr:nvPicPr>
        <xdr:cNvPr id="7" name="6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6382" y="363455"/>
          <a:ext cx="1043305" cy="455295"/>
        </a:xfrm>
        <a:prstGeom prst="rect">
          <a:avLst/>
        </a:prstGeom>
      </xdr:spPr>
    </xdr:pic>
    <xdr:clientData/>
  </xdr:twoCellAnchor>
  <xdr:twoCellAnchor editAs="oneCell">
    <xdr:from>
      <xdr:col>11</xdr:col>
      <xdr:colOff>538914</xdr:colOff>
      <xdr:row>1</xdr:row>
      <xdr:rowOff>238126</xdr:rowOff>
    </xdr:from>
    <xdr:to>
      <xdr:col>13</xdr:col>
      <xdr:colOff>626645</xdr:colOff>
      <xdr:row>1</xdr:row>
      <xdr:rowOff>479560</xdr:rowOff>
    </xdr:to>
    <xdr:pic>
      <xdr:nvPicPr>
        <xdr:cNvPr id="8" name="7 Imagen" descr="C:\Users\aps16y\Desktop\IMAS-color.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09309" y="463718"/>
          <a:ext cx="1566612" cy="241434"/>
        </a:xfrm>
        <a:prstGeom prst="rect">
          <a:avLst/>
        </a:prstGeom>
        <a:noFill/>
        <a:ln>
          <a:noFill/>
        </a:ln>
      </xdr:spPr>
    </xdr:pic>
    <xdr:clientData/>
  </xdr:twoCellAnchor>
  <xdr:twoCellAnchor editAs="oneCell">
    <xdr:from>
      <xdr:col>18</xdr:col>
      <xdr:colOff>12532</xdr:colOff>
      <xdr:row>1</xdr:row>
      <xdr:rowOff>187994</xdr:rowOff>
    </xdr:from>
    <xdr:to>
      <xdr:col>20</xdr:col>
      <xdr:colOff>475581</xdr:colOff>
      <xdr:row>1</xdr:row>
      <xdr:rowOff>577249</xdr:rowOff>
    </xdr:to>
    <xdr:pic>
      <xdr:nvPicPr>
        <xdr:cNvPr id="9" name="8 Imagen" descr="ES Cofinanciado por la Unión Europea_PANTONE"/>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633157" y="413586"/>
          <a:ext cx="1854200" cy="389255"/>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488783</xdr:colOff>
      <xdr:row>1</xdr:row>
      <xdr:rowOff>150395</xdr:rowOff>
    </xdr:from>
    <xdr:to>
      <xdr:col>1</xdr:col>
      <xdr:colOff>1532088</xdr:colOff>
      <xdr:row>1</xdr:row>
      <xdr:rowOff>605690</xdr:rowOff>
    </xdr:to>
    <xdr:pic>
      <xdr:nvPicPr>
        <xdr:cNvPr id="6" name="5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6908" y="375987"/>
          <a:ext cx="1043305" cy="455295"/>
        </a:xfrm>
        <a:prstGeom prst="rect">
          <a:avLst/>
        </a:prstGeom>
      </xdr:spPr>
    </xdr:pic>
    <xdr:clientData/>
  </xdr:twoCellAnchor>
  <xdr:twoCellAnchor editAs="oneCell">
    <xdr:from>
      <xdr:col>11</xdr:col>
      <xdr:colOff>413586</xdr:colOff>
      <xdr:row>1</xdr:row>
      <xdr:rowOff>300789</xdr:rowOff>
    </xdr:from>
    <xdr:to>
      <xdr:col>13</xdr:col>
      <xdr:colOff>478390</xdr:colOff>
      <xdr:row>1</xdr:row>
      <xdr:rowOff>504624</xdr:rowOff>
    </xdr:to>
    <xdr:pic>
      <xdr:nvPicPr>
        <xdr:cNvPr id="7" name="6 Imagen" descr="C:\Users\aps16y\Desktop\IMAS-color.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83981" y="526381"/>
          <a:ext cx="1543685" cy="203835"/>
        </a:xfrm>
        <a:prstGeom prst="rect">
          <a:avLst/>
        </a:prstGeom>
        <a:noFill/>
        <a:ln>
          <a:noFill/>
        </a:ln>
      </xdr:spPr>
    </xdr:pic>
    <xdr:clientData/>
  </xdr:twoCellAnchor>
  <xdr:twoCellAnchor editAs="oneCell">
    <xdr:from>
      <xdr:col>17</xdr:col>
      <xdr:colOff>664245</xdr:colOff>
      <xdr:row>1</xdr:row>
      <xdr:rowOff>213059</xdr:rowOff>
    </xdr:from>
    <xdr:to>
      <xdr:col>20</xdr:col>
      <xdr:colOff>375320</xdr:colOff>
      <xdr:row>1</xdr:row>
      <xdr:rowOff>602314</xdr:rowOff>
    </xdr:to>
    <xdr:pic>
      <xdr:nvPicPr>
        <xdr:cNvPr id="8" name="7 Imagen" descr="ES Cofinanciado por la Unión Europea_PANTONE"/>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532896" y="438651"/>
          <a:ext cx="1854200" cy="389255"/>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14</xdr:col>
      <xdr:colOff>232833</xdr:colOff>
      <xdr:row>1</xdr:row>
      <xdr:rowOff>222250</xdr:rowOff>
    </xdr:from>
    <xdr:to>
      <xdr:col>16</xdr:col>
      <xdr:colOff>709084</xdr:colOff>
      <xdr:row>1</xdr:row>
      <xdr:rowOff>592666</xdr:rowOff>
    </xdr:to>
    <xdr:pic>
      <xdr:nvPicPr>
        <xdr:cNvPr id="5" name="4 Imagen" descr="C:\Users\mvt89e\Desktop\co-funded_es\Horizontal\JPEG\ES Cofinanciado por la Unión Europea_PANTON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75083" y="370417"/>
          <a:ext cx="1957918" cy="370416"/>
        </a:xfrm>
        <a:prstGeom prst="rect">
          <a:avLst/>
        </a:prstGeom>
        <a:noFill/>
        <a:ln>
          <a:noFill/>
        </a:ln>
      </xdr:spPr>
    </xdr:pic>
    <xdr:clientData/>
  </xdr:twoCellAnchor>
  <xdr:twoCellAnchor editAs="oneCell">
    <xdr:from>
      <xdr:col>11</xdr:col>
      <xdr:colOff>82551</xdr:colOff>
      <xdr:row>1</xdr:row>
      <xdr:rowOff>311149</xdr:rowOff>
    </xdr:from>
    <xdr:to>
      <xdr:col>14</xdr:col>
      <xdr:colOff>59903</xdr:colOff>
      <xdr:row>1</xdr:row>
      <xdr:rowOff>514984</xdr:rowOff>
    </xdr:to>
    <xdr:pic>
      <xdr:nvPicPr>
        <xdr:cNvPr id="7" name="6 Imagen" descr="C:\Users\aps16y\Desktop\IMAS-color.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358468" y="459316"/>
          <a:ext cx="1543685" cy="203835"/>
        </a:xfrm>
        <a:prstGeom prst="rect">
          <a:avLst/>
        </a:prstGeom>
        <a:noFill/>
        <a:ln>
          <a:noFill/>
        </a:ln>
      </xdr:spPr>
    </xdr:pic>
    <xdr:clientData/>
  </xdr:twoCellAnchor>
  <xdr:twoCellAnchor editAs="oneCell">
    <xdr:from>
      <xdr:col>1</xdr:col>
      <xdr:colOff>294216</xdr:colOff>
      <xdr:row>1</xdr:row>
      <xdr:rowOff>173566</xdr:rowOff>
    </xdr:from>
    <xdr:to>
      <xdr:col>3</xdr:col>
      <xdr:colOff>25188</xdr:colOff>
      <xdr:row>1</xdr:row>
      <xdr:rowOff>628861</xdr:rowOff>
    </xdr:to>
    <xdr:pic>
      <xdr:nvPicPr>
        <xdr:cNvPr id="8" name="7 Imagen"/>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37633" y="321733"/>
          <a:ext cx="1043305" cy="45529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14</xdr:col>
      <xdr:colOff>232833</xdr:colOff>
      <xdr:row>1</xdr:row>
      <xdr:rowOff>143935</xdr:rowOff>
    </xdr:from>
    <xdr:to>
      <xdr:col>17</xdr:col>
      <xdr:colOff>0</xdr:colOff>
      <xdr:row>1</xdr:row>
      <xdr:rowOff>560917</xdr:rowOff>
    </xdr:to>
    <xdr:pic>
      <xdr:nvPicPr>
        <xdr:cNvPr id="5" name="4 Imagen" descr="C:\Users\mvt89e\Desktop\co-funded_es\Horizontal\JPEG\ES Cofinanciado por la Unión Europea_PANTON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75083" y="292102"/>
          <a:ext cx="2010834" cy="416982"/>
        </a:xfrm>
        <a:prstGeom prst="rect">
          <a:avLst/>
        </a:prstGeom>
        <a:noFill/>
        <a:ln>
          <a:noFill/>
        </a:ln>
      </xdr:spPr>
    </xdr:pic>
    <xdr:clientData/>
  </xdr:twoCellAnchor>
  <xdr:twoCellAnchor editAs="oneCell">
    <xdr:from>
      <xdr:col>1</xdr:col>
      <xdr:colOff>317500</xdr:colOff>
      <xdr:row>1</xdr:row>
      <xdr:rowOff>137583</xdr:rowOff>
    </xdr:from>
    <xdr:to>
      <xdr:col>3</xdr:col>
      <xdr:colOff>48472</xdr:colOff>
      <xdr:row>1</xdr:row>
      <xdr:rowOff>592878</xdr:rowOff>
    </xdr:to>
    <xdr:pic>
      <xdr:nvPicPr>
        <xdr:cNvPr id="7" name="6 Imagen"/>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60917" y="285750"/>
          <a:ext cx="1043305" cy="455295"/>
        </a:xfrm>
        <a:prstGeom prst="rect">
          <a:avLst/>
        </a:prstGeom>
      </xdr:spPr>
    </xdr:pic>
    <xdr:clientData/>
  </xdr:twoCellAnchor>
  <xdr:twoCellAnchor editAs="oneCell">
    <xdr:from>
      <xdr:col>10</xdr:col>
      <xdr:colOff>550333</xdr:colOff>
      <xdr:row>1</xdr:row>
      <xdr:rowOff>317502</xdr:rowOff>
    </xdr:from>
    <xdr:to>
      <xdr:col>13</xdr:col>
      <xdr:colOff>368937</xdr:colOff>
      <xdr:row>1</xdr:row>
      <xdr:rowOff>486834</xdr:rowOff>
    </xdr:to>
    <xdr:pic>
      <xdr:nvPicPr>
        <xdr:cNvPr id="8" name="7 Imagen" descr="C:\Users\aps16y\Desktop\IMAS-color.pn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223000" y="465669"/>
          <a:ext cx="1459020" cy="169332"/>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31750</xdr:colOff>
      <xdr:row>1</xdr:row>
      <xdr:rowOff>198966</xdr:rowOff>
    </xdr:from>
    <xdr:to>
      <xdr:col>13</xdr:col>
      <xdr:colOff>0</xdr:colOff>
      <xdr:row>1</xdr:row>
      <xdr:rowOff>571500</xdr:rowOff>
    </xdr:to>
    <xdr:pic>
      <xdr:nvPicPr>
        <xdr:cNvPr id="5" name="4 Imagen" descr="C:\Users\mvt89e\Desktop\co-funded_es\Horizontal\JPEG\ES Cofinanciado por la Unión Europea_PANTON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1083" y="347133"/>
          <a:ext cx="1456268" cy="372534"/>
        </a:xfrm>
        <a:prstGeom prst="rect">
          <a:avLst/>
        </a:prstGeom>
        <a:noFill/>
        <a:ln>
          <a:noFill/>
        </a:ln>
      </xdr:spPr>
    </xdr:pic>
    <xdr:clientData/>
  </xdr:twoCellAnchor>
  <xdr:twoCellAnchor editAs="oneCell">
    <xdr:from>
      <xdr:col>1</xdr:col>
      <xdr:colOff>105833</xdr:colOff>
      <xdr:row>1</xdr:row>
      <xdr:rowOff>190499</xdr:rowOff>
    </xdr:from>
    <xdr:to>
      <xdr:col>2</xdr:col>
      <xdr:colOff>387138</xdr:colOff>
      <xdr:row>1</xdr:row>
      <xdr:rowOff>645794</xdr:rowOff>
    </xdr:to>
    <xdr:pic>
      <xdr:nvPicPr>
        <xdr:cNvPr id="7" name="6 Imagen"/>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49250" y="338666"/>
          <a:ext cx="1043305" cy="455295"/>
        </a:xfrm>
        <a:prstGeom prst="rect">
          <a:avLst/>
        </a:prstGeom>
      </xdr:spPr>
    </xdr:pic>
    <xdr:clientData/>
  </xdr:twoCellAnchor>
  <xdr:twoCellAnchor editAs="oneCell">
    <xdr:from>
      <xdr:col>9</xdr:col>
      <xdr:colOff>116417</xdr:colOff>
      <xdr:row>1</xdr:row>
      <xdr:rowOff>328083</xdr:rowOff>
    </xdr:from>
    <xdr:to>
      <xdr:col>10</xdr:col>
      <xdr:colOff>686436</xdr:colOff>
      <xdr:row>1</xdr:row>
      <xdr:rowOff>476250</xdr:rowOff>
    </xdr:to>
    <xdr:pic>
      <xdr:nvPicPr>
        <xdr:cNvPr id="8" name="7 Imagen" descr="C:\Users\aps16y\Desktop\IMAS-color.pn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307667" y="476250"/>
          <a:ext cx="1406102" cy="148167"/>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11</xdr:col>
      <xdr:colOff>179917</xdr:colOff>
      <xdr:row>1</xdr:row>
      <xdr:rowOff>205318</xdr:rowOff>
    </xdr:from>
    <xdr:to>
      <xdr:col>12</xdr:col>
      <xdr:colOff>706967</xdr:colOff>
      <xdr:row>1</xdr:row>
      <xdr:rowOff>508000</xdr:rowOff>
    </xdr:to>
    <xdr:pic>
      <xdr:nvPicPr>
        <xdr:cNvPr id="5" name="4 Imagen" descr="C:\Users\mvt89e\Desktop\co-funded_es\Horizontal\JPEG\ES Cofinanciado por la Unión Europea_PANTON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69250" y="353485"/>
          <a:ext cx="1246717" cy="302682"/>
        </a:xfrm>
        <a:prstGeom prst="rect">
          <a:avLst/>
        </a:prstGeom>
        <a:noFill/>
        <a:ln>
          <a:noFill/>
        </a:ln>
      </xdr:spPr>
    </xdr:pic>
    <xdr:clientData/>
  </xdr:twoCellAnchor>
  <xdr:twoCellAnchor editAs="oneCell">
    <xdr:from>
      <xdr:col>1</xdr:col>
      <xdr:colOff>179916</xdr:colOff>
      <xdr:row>1</xdr:row>
      <xdr:rowOff>137583</xdr:rowOff>
    </xdr:from>
    <xdr:to>
      <xdr:col>2</xdr:col>
      <xdr:colOff>461221</xdr:colOff>
      <xdr:row>1</xdr:row>
      <xdr:rowOff>592878</xdr:rowOff>
    </xdr:to>
    <xdr:pic>
      <xdr:nvPicPr>
        <xdr:cNvPr id="7" name="6 Imagen"/>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3333" y="285750"/>
          <a:ext cx="1043305" cy="455295"/>
        </a:xfrm>
        <a:prstGeom prst="rect">
          <a:avLst/>
        </a:prstGeom>
      </xdr:spPr>
    </xdr:pic>
    <xdr:clientData/>
  </xdr:twoCellAnchor>
  <xdr:twoCellAnchor editAs="oneCell">
    <xdr:from>
      <xdr:col>9</xdr:col>
      <xdr:colOff>169333</xdr:colOff>
      <xdr:row>1</xdr:row>
      <xdr:rowOff>285749</xdr:rowOff>
    </xdr:from>
    <xdr:to>
      <xdr:col>10</xdr:col>
      <xdr:colOff>728769</xdr:colOff>
      <xdr:row>1</xdr:row>
      <xdr:rowOff>433916</xdr:rowOff>
    </xdr:to>
    <xdr:pic>
      <xdr:nvPicPr>
        <xdr:cNvPr id="8" name="7 Imagen" descr="C:\Users\aps16y\Desktop\IMAS-color.pn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360583" y="433916"/>
          <a:ext cx="1395519" cy="148167"/>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omments" Target="../comments1.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openxmlformats.org/officeDocument/2006/relationships/comments" Target="../comments2.xml"/><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5" Type="http://schemas.openxmlformats.org/officeDocument/2006/relationships/comments" Target="../comments3.xml"/><Relationship Id="rId4" Type="http://schemas.openxmlformats.org/officeDocument/2006/relationships/vmlDrawing" Target="../drawings/vmlDrawing7.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4"/>
  <sheetViews>
    <sheetView topLeftCell="A3" workbookViewId="0">
      <selection activeCell="A3" sqref="A1:B65536"/>
    </sheetView>
  </sheetViews>
  <sheetFormatPr baseColWidth="10" defaultColWidth="11.42578125" defaultRowHeight="12.75" x14ac:dyDescent="0.2"/>
  <cols>
    <col min="1" max="1" width="15.85546875" style="3" customWidth="1"/>
    <col min="2" max="2" width="26.85546875" style="3" customWidth="1"/>
    <col min="3" max="16384" width="11.42578125" style="3"/>
  </cols>
  <sheetData>
    <row r="2" spans="1:2" ht="38.25" x14ac:dyDescent="0.2">
      <c r="A2" s="3" t="s">
        <v>31</v>
      </c>
      <c r="B2" s="3" t="s">
        <v>32</v>
      </c>
    </row>
    <row r="4" spans="1:2" ht="38.25" x14ac:dyDescent="0.2">
      <c r="A4" s="3" t="s">
        <v>33</v>
      </c>
      <c r="B4" s="3" t="s">
        <v>43</v>
      </c>
    </row>
    <row r="5" spans="1:2" ht="38.25" x14ac:dyDescent="0.2">
      <c r="A5" s="3" t="s">
        <v>34</v>
      </c>
      <c r="B5" s="3" t="s">
        <v>44</v>
      </c>
    </row>
    <row r="6" spans="1:2" ht="25.5" x14ac:dyDescent="0.2">
      <c r="A6" s="3" t="s">
        <v>35</v>
      </c>
      <c r="B6" s="3" t="s">
        <v>46</v>
      </c>
    </row>
    <row r="7" spans="1:2" ht="51" x14ac:dyDescent="0.2">
      <c r="A7" s="3" t="s">
        <v>36</v>
      </c>
      <c r="B7" s="3" t="s">
        <v>45</v>
      </c>
    </row>
    <row r="8" spans="1:2" ht="25.5" x14ac:dyDescent="0.2">
      <c r="A8" s="3" t="s">
        <v>37</v>
      </c>
      <c r="B8" s="3" t="s">
        <v>47</v>
      </c>
    </row>
    <row r="9" spans="1:2" ht="89.25" x14ac:dyDescent="0.2">
      <c r="A9" s="3" t="s">
        <v>38</v>
      </c>
    </row>
    <row r="10" spans="1:2" ht="63.75" x14ac:dyDescent="0.2">
      <c r="A10" s="3" t="s">
        <v>39</v>
      </c>
    </row>
    <row r="11" spans="1:2" ht="63.75" x14ac:dyDescent="0.2">
      <c r="A11" s="3" t="s">
        <v>40</v>
      </c>
    </row>
    <row r="12" spans="1:2" ht="38.25" x14ac:dyDescent="0.2">
      <c r="A12" s="3" t="s">
        <v>41</v>
      </c>
    </row>
    <row r="13" spans="1:2" ht="63.75" x14ac:dyDescent="0.2">
      <c r="A13" s="3" t="s">
        <v>30</v>
      </c>
    </row>
    <row r="14" spans="1:2" ht="38.25" x14ac:dyDescent="0.2">
      <c r="A14" s="3" t="s">
        <v>42</v>
      </c>
    </row>
  </sheetData>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B1:Q21"/>
  <sheetViews>
    <sheetView showWhiteSpace="0" zoomScale="90" zoomScaleNormal="90" zoomScalePageLayoutView="71" workbookViewId="0">
      <selection activeCell="N5" sqref="N5"/>
    </sheetView>
  </sheetViews>
  <sheetFormatPr baseColWidth="10" defaultColWidth="11.42578125" defaultRowHeight="12.75" x14ac:dyDescent="0.2"/>
  <cols>
    <col min="1" max="1" width="3.5703125" style="1" customWidth="1"/>
    <col min="2" max="2" width="11.42578125" style="1"/>
    <col min="3" max="3" width="8.28515625" style="1" customWidth="1"/>
    <col min="4" max="4" width="9.7109375" style="1" customWidth="1"/>
    <col min="5" max="5" width="1.85546875" style="1" customWidth="1"/>
    <col min="6" max="6" width="12.28515625" style="1" customWidth="1"/>
    <col min="7" max="8" width="13.28515625" style="1" customWidth="1"/>
    <col min="9" max="9" width="19" style="1" customWidth="1"/>
    <col min="10" max="10" width="12.5703125" style="1" customWidth="1"/>
    <col min="11" max="11" width="11.42578125" style="1"/>
    <col min="12" max="12" width="10.7109375" style="24" customWidth="1"/>
    <col min="13" max="13" width="11.42578125" style="24" customWidth="1"/>
    <col min="14" max="14" width="18.140625" style="24" customWidth="1"/>
    <col min="15" max="16" width="11.42578125" style="60" customWidth="1"/>
    <col min="17" max="17" width="11.42578125" style="61" customWidth="1"/>
    <col min="18" max="16384" width="11.42578125" style="1"/>
  </cols>
  <sheetData>
    <row r="1" spans="2:17" ht="11.45" customHeight="1" thickBot="1" x14ac:dyDescent="0.25">
      <c r="B1" s="26"/>
      <c r="C1" s="26"/>
      <c r="O1" s="66"/>
      <c r="P1" s="66"/>
      <c r="Q1" s="67"/>
    </row>
    <row r="2" spans="2:17" ht="66" customHeight="1" x14ac:dyDescent="0.2">
      <c r="B2" s="381" t="s">
        <v>93</v>
      </c>
      <c r="C2" s="382"/>
      <c r="D2" s="382"/>
      <c r="E2" s="382"/>
      <c r="F2" s="382"/>
      <c r="G2" s="382"/>
      <c r="H2" s="382"/>
      <c r="I2" s="382"/>
      <c r="J2" s="187"/>
      <c r="K2" s="187"/>
      <c r="L2" s="187"/>
      <c r="M2" s="187"/>
      <c r="N2" s="82"/>
      <c r="O2" s="66"/>
      <c r="P2" s="68"/>
      <c r="Q2" s="67"/>
    </row>
    <row r="3" spans="2:17" ht="56.45" customHeight="1" x14ac:dyDescent="0.2">
      <c r="B3" s="356" t="s">
        <v>126</v>
      </c>
      <c r="C3" s="349"/>
      <c r="D3" s="349"/>
      <c r="E3" s="349"/>
      <c r="F3" s="349" t="s">
        <v>1</v>
      </c>
      <c r="G3" s="379" t="s">
        <v>9</v>
      </c>
      <c r="H3" s="379" t="s">
        <v>92</v>
      </c>
      <c r="I3" s="349" t="s">
        <v>97</v>
      </c>
      <c r="J3" s="349"/>
      <c r="K3" s="379" t="s">
        <v>15</v>
      </c>
      <c r="L3" s="349" t="s">
        <v>85</v>
      </c>
      <c r="M3" s="349"/>
      <c r="N3" s="163" t="s">
        <v>86</v>
      </c>
      <c r="O3" s="69"/>
      <c r="P3" s="69"/>
      <c r="Q3" s="67"/>
    </row>
    <row r="4" spans="2:17" ht="26.45" customHeight="1" x14ac:dyDescent="0.2">
      <c r="B4" s="356"/>
      <c r="C4" s="349"/>
      <c r="D4" s="349"/>
      <c r="E4" s="349"/>
      <c r="F4" s="349"/>
      <c r="G4" s="380"/>
      <c r="H4" s="380"/>
      <c r="I4" s="211" t="s">
        <v>90</v>
      </c>
      <c r="J4" s="211" t="s">
        <v>91</v>
      </c>
      <c r="K4" s="380"/>
      <c r="L4" s="211" t="s">
        <v>83</v>
      </c>
      <c r="M4" s="211" t="s">
        <v>0</v>
      </c>
      <c r="N4" s="243" t="s">
        <v>18</v>
      </c>
      <c r="O4" s="63"/>
      <c r="P4" s="63"/>
      <c r="Q4" s="67"/>
    </row>
    <row r="5" spans="2:17" ht="20.100000000000001" customHeight="1" x14ac:dyDescent="0.2">
      <c r="B5" s="368"/>
      <c r="C5" s="369"/>
      <c r="D5" s="369"/>
      <c r="E5" s="370"/>
      <c r="F5" s="29"/>
      <c r="G5" s="29"/>
      <c r="H5" s="186"/>
      <c r="I5" s="96"/>
      <c r="J5" s="96"/>
      <c r="K5" s="229"/>
      <c r="L5" s="13"/>
      <c r="M5" s="226">
        <f t="shared" ref="M5:M12" si="0">K5*L5</f>
        <v>0</v>
      </c>
      <c r="N5" s="242">
        <f t="shared" ref="N5:N12" si="1">(K5-M5)</f>
        <v>0</v>
      </c>
      <c r="O5" s="64"/>
      <c r="P5" s="64"/>
      <c r="Q5" s="67"/>
    </row>
    <row r="6" spans="2:17" ht="20.100000000000001" customHeight="1" x14ac:dyDescent="0.2">
      <c r="B6" s="368"/>
      <c r="C6" s="369"/>
      <c r="D6" s="369"/>
      <c r="E6" s="370"/>
      <c r="F6" s="29"/>
      <c r="G6" s="29"/>
      <c r="H6" s="186"/>
      <c r="I6" s="96"/>
      <c r="J6" s="96"/>
      <c r="K6" s="229"/>
      <c r="L6" s="13"/>
      <c r="M6" s="226">
        <f t="shared" si="0"/>
        <v>0</v>
      </c>
      <c r="N6" s="242">
        <f t="shared" si="1"/>
        <v>0</v>
      </c>
      <c r="O6" s="64"/>
      <c r="P6" s="64"/>
      <c r="Q6" s="67"/>
    </row>
    <row r="7" spans="2:17" ht="20.100000000000001" customHeight="1" x14ac:dyDescent="0.2">
      <c r="B7" s="368"/>
      <c r="C7" s="369"/>
      <c r="D7" s="369"/>
      <c r="E7" s="370"/>
      <c r="F7" s="29"/>
      <c r="G7" s="29"/>
      <c r="H7" s="186"/>
      <c r="I7" s="96"/>
      <c r="J7" s="96"/>
      <c r="K7" s="229"/>
      <c r="L7" s="13"/>
      <c r="M7" s="226">
        <f t="shared" si="0"/>
        <v>0</v>
      </c>
      <c r="N7" s="242">
        <f t="shared" si="1"/>
        <v>0</v>
      </c>
      <c r="O7" s="64"/>
      <c r="P7" s="64"/>
      <c r="Q7" s="67"/>
    </row>
    <row r="8" spans="2:17" ht="20.100000000000001" customHeight="1" x14ac:dyDescent="0.2">
      <c r="B8" s="368"/>
      <c r="C8" s="369"/>
      <c r="D8" s="369"/>
      <c r="E8" s="370"/>
      <c r="F8" s="29"/>
      <c r="G8" s="29"/>
      <c r="H8" s="186"/>
      <c r="I8" s="96"/>
      <c r="J8" s="96"/>
      <c r="K8" s="229"/>
      <c r="L8" s="13"/>
      <c r="M8" s="226">
        <f t="shared" si="0"/>
        <v>0</v>
      </c>
      <c r="N8" s="242">
        <f t="shared" si="1"/>
        <v>0</v>
      </c>
      <c r="O8" s="64"/>
      <c r="P8" s="64"/>
      <c r="Q8" s="67"/>
    </row>
    <row r="9" spans="2:17" ht="20.100000000000001" customHeight="1" x14ac:dyDescent="0.2">
      <c r="B9" s="368"/>
      <c r="C9" s="369"/>
      <c r="D9" s="369"/>
      <c r="E9" s="370"/>
      <c r="F9" s="29"/>
      <c r="G9" s="29"/>
      <c r="H9" s="186"/>
      <c r="I9" s="96"/>
      <c r="J9" s="96"/>
      <c r="K9" s="229"/>
      <c r="L9" s="13"/>
      <c r="M9" s="226">
        <f t="shared" si="0"/>
        <v>0</v>
      </c>
      <c r="N9" s="242">
        <f t="shared" si="1"/>
        <v>0</v>
      </c>
      <c r="O9" s="64"/>
      <c r="P9" s="64"/>
      <c r="Q9" s="67"/>
    </row>
    <row r="10" spans="2:17" ht="20.100000000000001" customHeight="1" x14ac:dyDescent="0.2">
      <c r="B10" s="368"/>
      <c r="C10" s="369"/>
      <c r="D10" s="369"/>
      <c r="E10" s="370"/>
      <c r="F10" s="29"/>
      <c r="G10" s="29"/>
      <c r="H10" s="186"/>
      <c r="I10" s="96"/>
      <c r="J10" s="96"/>
      <c r="K10" s="229"/>
      <c r="L10" s="13"/>
      <c r="M10" s="226">
        <f t="shared" si="0"/>
        <v>0</v>
      </c>
      <c r="N10" s="242">
        <f t="shared" si="1"/>
        <v>0</v>
      </c>
      <c r="O10" s="64"/>
      <c r="P10" s="64"/>
      <c r="Q10" s="67"/>
    </row>
    <row r="11" spans="2:17" ht="20.100000000000001" customHeight="1" x14ac:dyDescent="0.2">
      <c r="B11" s="368"/>
      <c r="C11" s="369"/>
      <c r="D11" s="369"/>
      <c r="E11" s="370"/>
      <c r="F11" s="29"/>
      <c r="G11" s="29"/>
      <c r="H11" s="186"/>
      <c r="I11" s="96"/>
      <c r="J11" s="96"/>
      <c r="K11" s="229"/>
      <c r="L11" s="13"/>
      <c r="M11" s="226">
        <f t="shared" si="0"/>
        <v>0</v>
      </c>
      <c r="N11" s="242">
        <f t="shared" si="1"/>
        <v>0</v>
      </c>
      <c r="O11" s="64"/>
      <c r="P11" s="64"/>
      <c r="Q11" s="67"/>
    </row>
    <row r="12" spans="2:17" ht="20.100000000000001" customHeight="1" x14ac:dyDescent="0.2">
      <c r="B12" s="368"/>
      <c r="C12" s="369"/>
      <c r="D12" s="369"/>
      <c r="E12" s="370"/>
      <c r="F12" s="31"/>
      <c r="G12" s="18"/>
      <c r="H12" s="81"/>
      <c r="I12" s="96"/>
      <c r="J12" s="96"/>
      <c r="K12" s="230"/>
      <c r="L12" s="87"/>
      <c r="M12" s="231">
        <f t="shared" si="0"/>
        <v>0</v>
      </c>
      <c r="N12" s="242">
        <f t="shared" si="1"/>
        <v>0</v>
      </c>
      <c r="O12" s="64"/>
      <c r="P12" s="64"/>
      <c r="Q12" s="67"/>
    </row>
    <row r="13" spans="2:17" ht="20.100000000000001" customHeight="1" x14ac:dyDescent="0.2">
      <c r="B13" s="77"/>
      <c r="C13" s="78"/>
      <c r="D13" s="78"/>
      <c r="E13" s="78"/>
      <c r="F13" s="78"/>
      <c r="G13" s="78"/>
      <c r="H13" s="78"/>
      <c r="I13" s="78"/>
      <c r="J13" s="78"/>
      <c r="K13" s="207">
        <f>SUM(K5:K12)</f>
        <v>0</v>
      </c>
      <c r="L13" s="155"/>
      <c r="M13" s="207">
        <f>SUM(M5:M12)</f>
        <v>0</v>
      </c>
      <c r="N13" s="242">
        <f>SUM(N5:N12)</f>
        <v>0</v>
      </c>
      <c r="O13" s="65"/>
      <c r="P13" s="68"/>
      <c r="Q13" s="67"/>
    </row>
    <row r="14" spans="2:17" ht="15" customHeight="1" x14ac:dyDescent="0.2">
      <c r="B14" s="156"/>
      <c r="C14" s="157"/>
      <c r="D14" s="157"/>
      <c r="E14" s="158"/>
      <c r="F14" s="158"/>
      <c r="G14" s="158"/>
      <c r="H14" s="158"/>
      <c r="I14" s="158"/>
      <c r="J14" s="159"/>
      <c r="K14" s="160"/>
      <c r="L14" s="161"/>
      <c r="M14" s="161"/>
      <c r="N14" s="162"/>
      <c r="O14" s="62"/>
      <c r="P14" s="62"/>
    </row>
    <row r="15" spans="2:17" ht="28.15" customHeight="1" thickBot="1" x14ac:dyDescent="0.25">
      <c r="B15" s="372" t="s">
        <v>139</v>
      </c>
      <c r="C15" s="373"/>
      <c r="D15" s="373"/>
      <c r="E15" s="373"/>
      <c r="F15" s="373"/>
      <c r="G15" s="373"/>
      <c r="H15" s="373"/>
      <c r="I15" s="373"/>
      <c r="J15" s="373"/>
      <c r="K15" s="373"/>
      <c r="L15" s="373"/>
      <c r="M15" s="373"/>
      <c r="N15" s="374"/>
      <c r="O15" s="62"/>
      <c r="P15" s="62"/>
    </row>
    <row r="16" spans="2:17" ht="13.15" customHeight="1" x14ac:dyDescent="0.2">
      <c r="B16" s="70"/>
      <c r="C16" s="70"/>
      <c r="D16" s="70"/>
      <c r="E16" s="70"/>
      <c r="F16" s="70"/>
      <c r="G16" s="70"/>
      <c r="H16" s="70"/>
      <c r="I16" s="70"/>
      <c r="J16" s="70"/>
      <c r="K16" s="70"/>
      <c r="L16" s="70"/>
    </row>
    <row r="17" spans="2:11" x14ac:dyDescent="0.2">
      <c r="J17" s="28"/>
    </row>
    <row r="18" spans="2:11" x14ac:dyDescent="0.2">
      <c r="J18" s="27"/>
    </row>
    <row r="19" spans="2:11" x14ac:dyDescent="0.2">
      <c r="B19" s="71"/>
      <c r="C19" s="71"/>
      <c r="D19" s="71"/>
      <c r="E19" s="71"/>
      <c r="F19" s="71"/>
      <c r="G19" s="71"/>
      <c r="H19" s="71"/>
      <c r="I19" s="190"/>
      <c r="J19" s="71"/>
      <c r="K19" s="71"/>
    </row>
    <row r="20" spans="2:11" x14ac:dyDescent="0.2">
      <c r="K20" s="58"/>
    </row>
    <row r="21" spans="2:11" x14ac:dyDescent="0.2">
      <c r="K21" s="59"/>
    </row>
  </sheetData>
  <sheetProtection algorithmName="SHA-512" hashValue="YP5GMx06KiMCoZmvsQFNWe4D0O02B2NHGVC+s6F3i4mKnvXt+qhNzEm5W/yGQ+eSL3kwAPJ7D7phDJtP23S7Rw==" saltValue="l+wJZtJXJfNs0zzKwY8gxQ==" spinCount="100000" sheet="1" objects="1" scenarios="1" formatCells="0" formatColumns="0" formatRows="0"/>
  <mergeCells count="17">
    <mergeCell ref="B15:N15"/>
    <mergeCell ref="B10:E10"/>
    <mergeCell ref="B7:E7"/>
    <mergeCell ref="B11:E11"/>
    <mergeCell ref="B12:E12"/>
    <mergeCell ref="B8:E8"/>
    <mergeCell ref="B9:E9"/>
    <mergeCell ref="B5:E5"/>
    <mergeCell ref="B6:E6"/>
    <mergeCell ref="B3:E4"/>
    <mergeCell ref="F3:F4"/>
    <mergeCell ref="G3:G4"/>
    <mergeCell ref="H3:H4"/>
    <mergeCell ref="I3:J3"/>
    <mergeCell ref="L3:M3"/>
    <mergeCell ref="K3:K4"/>
    <mergeCell ref="B2:I2"/>
  </mergeCells>
  <printOptions verticalCentered="1"/>
  <pageMargins left="0.39370078740157483" right="0.39370078740157483" top="0.39370078740157483" bottom="0.39370078740157483" header="0.31496062992125984" footer="0.31496062992125984"/>
  <pageSetup paperSize="9" firstPageNumber="0" orientation="landscape" r:id="rId1"/>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T48"/>
  <sheetViews>
    <sheetView showWhiteSpace="0" topLeftCell="B1" zoomScale="89" zoomScaleNormal="89" workbookViewId="0">
      <selection activeCell="J10" sqref="J10"/>
    </sheetView>
  </sheetViews>
  <sheetFormatPr baseColWidth="10" defaultColWidth="6.7109375" defaultRowHeight="12.75" x14ac:dyDescent="0.2"/>
  <cols>
    <col min="1" max="1" width="3.5703125" style="1" customWidth="1"/>
    <col min="2" max="2" width="31" style="1" customWidth="1"/>
    <col min="3" max="3" width="19.28515625" style="1" customWidth="1"/>
    <col min="4" max="4" width="12.7109375" style="1" customWidth="1"/>
    <col min="5" max="5" width="10.28515625" style="1" customWidth="1"/>
    <col min="6" max="6" width="12.42578125" style="1" customWidth="1"/>
    <col min="7" max="7" width="11.42578125" style="1" customWidth="1"/>
    <col min="8" max="8" width="14.7109375" style="1" customWidth="1"/>
    <col min="9" max="9" width="12.28515625" style="1" customWidth="1"/>
    <col min="10" max="11" width="15.140625" style="1" customWidth="1"/>
    <col min="12" max="12" width="6.7109375" style="1" customWidth="1"/>
    <col min="13" max="16" width="6.7109375" style="1"/>
    <col min="17" max="19" width="0" style="1" hidden="1" customWidth="1"/>
    <col min="20" max="16384" width="6.7109375" style="1"/>
  </cols>
  <sheetData>
    <row r="1" spans="2:11" ht="13.5" thickBot="1" x14ac:dyDescent="0.25">
      <c r="J1" s="61"/>
    </row>
    <row r="2" spans="2:11" ht="63.6" customHeight="1" x14ac:dyDescent="0.2">
      <c r="B2" s="388" t="s">
        <v>143</v>
      </c>
      <c r="C2" s="389"/>
      <c r="D2" s="389"/>
      <c r="E2" s="389"/>
      <c r="F2" s="389"/>
      <c r="G2" s="389"/>
      <c r="H2" s="389"/>
      <c r="I2" s="188"/>
      <c r="J2" s="188"/>
      <c r="K2" s="189"/>
    </row>
    <row r="3" spans="2:11" ht="54.6" customHeight="1" x14ac:dyDescent="0.2">
      <c r="B3" s="210" t="s">
        <v>119</v>
      </c>
      <c r="C3" s="211" t="s">
        <v>115</v>
      </c>
      <c r="D3" s="211" t="s">
        <v>114</v>
      </c>
      <c r="E3" s="211" t="s">
        <v>113</v>
      </c>
      <c r="F3" s="211" t="s">
        <v>117</v>
      </c>
      <c r="G3" s="211" t="s">
        <v>112</v>
      </c>
      <c r="H3" s="211" t="s">
        <v>118</v>
      </c>
      <c r="I3" s="211" t="s">
        <v>111</v>
      </c>
      <c r="J3" s="211" t="s">
        <v>110</v>
      </c>
      <c r="K3" s="212" t="s">
        <v>109</v>
      </c>
    </row>
    <row r="4" spans="2:11" ht="20.100000000000001" customHeight="1" x14ac:dyDescent="0.2">
      <c r="B4" s="122"/>
      <c r="C4" s="116"/>
      <c r="D4" s="117"/>
      <c r="E4" s="116"/>
      <c r="F4" s="116"/>
      <c r="G4" s="213" t="str">
        <f t="shared" ref="G4:G14" si="0">IF(ISBLANK(F4),"",(E4/F4))</f>
        <v/>
      </c>
      <c r="H4" s="115"/>
      <c r="I4" s="214" t="str">
        <f t="shared" ref="I4:I14" si="1">IF(ISBLANK(H4),"",(D4*(H4*G4)))</f>
        <v/>
      </c>
      <c r="J4" s="114"/>
      <c r="K4" s="215" t="str">
        <f t="shared" ref="K4:K14" si="2">IF(ISBLANK(J4),"",(J4*I4))</f>
        <v/>
      </c>
    </row>
    <row r="5" spans="2:11" ht="20.100000000000001" customHeight="1" x14ac:dyDescent="0.2">
      <c r="B5" s="122"/>
      <c r="C5" s="116"/>
      <c r="D5" s="117"/>
      <c r="E5" s="116"/>
      <c r="F5" s="116"/>
      <c r="G5" s="213" t="str">
        <f t="shared" si="0"/>
        <v/>
      </c>
      <c r="H5" s="115"/>
      <c r="I5" s="214" t="str">
        <f t="shared" si="1"/>
        <v/>
      </c>
      <c r="J5" s="114"/>
      <c r="K5" s="215" t="str">
        <f t="shared" si="2"/>
        <v/>
      </c>
    </row>
    <row r="6" spans="2:11" ht="20.100000000000001" customHeight="1" x14ac:dyDescent="0.2">
      <c r="B6" s="122"/>
      <c r="C6" s="116"/>
      <c r="D6" s="117"/>
      <c r="E6" s="116"/>
      <c r="F6" s="116"/>
      <c r="G6" s="213" t="str">
        <f t="shared" si="0"/>
        <v/>
      </c>
      <c r="H6" s="115"/>
      <c r="I6" s="214" t="str">
        <f t="shared" si="1"/>
        <v/>
      </c>
      <c r="J6" s="114"/>
      <c r="K6" s="215" t="str">
        <f t="shared" si="2"/>
        <v/>
      </c>
    </row>
    <row r="7" spans="2:11" ht="20.100000000000001" customHeight="1" x14ac:dyDescent="0.2">
      <c r="B7" s="122"/>
      <c r="C7" s="116"/>
      <c r="D7" s="116"/>
      <c r="E7" s="116"/>
      <c r="F7" s="116"/>
      <c r="G7" s="213" t="str">
        <f t="shared" si="0"/>
        <v/>
      </c>
      <c r="H7" s="115"/>
      <c r="I7" s="214" t="str">
        <f t="shared" si="1"/>
        <v/>
      </c>
      <c r="J7" s="114"/>
      <c r="K7" s="215" t="str">
        <f t="shared" si="2"/>
        <v/>
      </c>
    </row>
    <row r="8" spans="2:11" ht="20.100000000000001" customHeight="1" x14ac:dyDescent="0.2">
      <c r="B8" s="122"/>
      <c r="C8" s="116"/>
      <c r="D8" s="116"/>
      <c r="E8" s="116"/>
      <c r="F8" s="116"/>
      <c r="G8" s="213" t="str">
        <f t="shared" si="0"/>
        <v/>
      </c>
      <c r="H8" s="115"/>
      <c r="I8" s="214" t="str">
        <f t="shared" si="1"/>
        <v/>
      </c>
      <c r="J8" s="114"/>
      <c r="K8" s="215" t="str">
        <f t="shared" si="2"/>
        <v/>
      </c>
    </row>
    <row r="9" spans="2:11" ht="20.100000000000001" customHeight="1" x14ac:dyDescent="0.2">
      <c r="B9" s="122"/>
      <c r="C9" s="116"/>
      <c r="D9" s="116"/>
      <c r="E9" s="116"/>
      <c r="F9" s="116"/>
      <c r="G9" s="213" t="str">
        <f t="shared" si="0"/>
        <v/>
      </c>
      <c r="H9" s="115"/>
      <c r="I9" s="214" t="str">
        <f t="shared" si="1"/>
        <v/>
      </c>
      <c r="J9" s="114"/>
      <c r="K9" s="215" t="str">
        <f t="shared" si="2"/>
        <v/>
      </c>
    </row>
    <row r="10" spans="2:11" ht="20.100000000000001" customHeight="1" x14ac:dyDescent="0.2">
      <c r="B10" s="122"/>
      <c r="C10" s="116"/>
      <c r="D10" s="116"/>
      <c r="E10" s="116"/>
      <c r="F10" s="116"/>
      <c r="G10" s="213" t="str">
        <f t="shared" si="0"/>
        <v/>
      </c>
      <c r="H10" s="115"/>
      <c r="I10" s="214" t="str">
        <f t="shared" si="1"/>
        <v/>
      </c>
      <c r="J10" s="114"/>
      <c r="K10" s="215" t="str">
        <f t="shared" si="2"/>
        <v/>
      </c>
    </row>
    <row r="11" spans="2:11" ht="20.100000000000001" customHeight="1" x14ac:dyDescent="0.2">
      <c r="B11" s="122"/>
      <c r="C11" s="116"/>
      <c r="D11" s="116"/>
      <c r="E11" s="116"/>
      <c r="F11" s="116"/>
      <c r="G11" s="213" t="str">
        <f t="shared" si="0"/>
        <v/>
      </c>
      <c r="H11" s="115"/>
      <c r="I11" s="214" t="str">
        <f t="shared" si="1"/>
        <v/>
      </c>
      <c r="J11" s="114"/>
      <c r="K11" s="215" t="str">
        <f t="shared" si="2"/>
        <v/>
      </c>
    </row>
    <row r="12" spans="2:11" ht="20.100000000000001" customHeight="1" x14ac:dyDescent="0.2">
      <c r="B12" s="122"/>
      <c r="C12" s="116"/>
      <c r="D12" s="117"/>
      <c r="E12" s="116"/>
      <c r="F12" s="116"/>
      <c r="G12" s="213" t="str">
        <f t="shared" si="0"/>
        <v/>
      </c>
      <c r="H12" s="115"/>
      <c r="I12" s="214" t="str">
        <f t="shared" si="1"/>
        <v/>
      </c>
      <c r="J12" s="114"/>
      <c r="K12" s="215" t="str">
        <f t="shared" si="2"/>
        <v/>
      </c>
    </row>
    <row r="13" spans="2:11" ht="20.100000000000001" customHeight="1" x14ac:dyDescent="0.2">
      <c r="B13" s="122"/>
      <c r="C13" s="116"/>
      <c r="D13" s="117"/>
      <c r="E13" s="116"/>
      <c r="F13" s="116"/>
      <c r="G13" s="213" t="str">
        <f t="shared" si="0"/>
        <v/>
      </c>
      <c r="H13" s="115"/>
      <c r="I13" s="214" t="str">
        <f t="shared" si="1"/>
        <v/>
      </c>
      <c r="J13" s="114"/>
      <c r="K13" s="215" t="str">
        <f t="shared" si="2"/>
        <v/>
      </c>
    </row>
    <row r="14" spans="2:11" ht="20.100000000000001" customHeight="1" x14ac:dyDescent="0.2">
      <c r="B14" s="122"/>
      <c r="C14" s="116"/>
      <c r="D14" s="117"/>
      <c r="E14" s="116"/>
      <c r="F14" s="116"/>
      <c r="G14" s="213" t="str">
        <f t="shared" si="0"/>
        <v/>
      </c>
      <c r="H14" s="115"/>
      <c r="I14" s="214" t="str">
        <f t="shared" si="1"/>
        <v/>
      </c>
      <c r="J14" s="114"/>
      <c r="K14" s="215" t="str">
        <f t="shared" si="2"/>
        <v/>
      </c>
    </row>
    <row r="15" spans="2:11" ht="20.100000000000001" customHeight="1" x14ac:dyDescent="0.2">
      <c r="B15" s="167"/>
      <c r="C15" s="168"/>
      <c r="D15" s="168"/>
      <c r="E15" s="168"/>
      <c r="F15" s="168"/>
      <c r="G15" s="169"/>
      <c r="H15" s="208" t="s">
        <v>0</v>
      </c>
      <c r="I15" s="202">
        <f>SUM(I4:I14)</f>
        <v>0</v>
      </c>
      <c r="J15" s="170"/>
      <c r="K15" s="203">
        <f>SUM(K4:K14)</f>
        <v>0</v>
      </c>
    </row>
    <row r="16" spans="2:11" ht="13.9" customHeight="1" x14ac:dyDescent="0.2">
      <c r="B16" s="171"/>
      <c r="C16" s="172"/>
      <c r="D16" s="172"/>
      <c r="E16" s="133"/>
      <c r="F16" s="133"/>
      <c r="G16" s="173"/>
      <c r="H16" s="173"/>
      <c r="I16" s="173"/>
      <c r="J16" s="173"/>
      <c r="K16" s="174"/>
    </row>
    <row r="17" spans="1:20" ht="13.9" customHeight="1" x14ac:dyDescent="0.2">
      <c r="B17" s="383" t="s">
        <v>147</v>
      </c>
      <c r="C17" s="384"/>
      <c r="D17" s="384"/>
      <c r="E17" s="384"/>
      <c r="F17" s="384"/>
      <c r="G17" s="384"/>
      <c r="H17" s="384"/>
      <c r="I17" s="384"/>
      <c r="J17" s="384"/>
      <c r="K17" s="385"/>
    </row>
    <row r="18" spans="1:20" ht="13.9" customHeight="1" x14ac:dyDescent="0.2">
      <c r="B18" s="175"/>
      <c r="C18" s="176"/>
      <c r="D18" s="176"/>
      <c r="E18" s="176"/>
      <c r="F18" s="176"/>
      <c r="G18" s="176"/>
      <c r="H18" s="176"/>
      <c r="I18" s="176"/>
      <c r="J18" s="176"/>
      <c r="K18" s="177"/>
    </row>
    <row r="19" spans="1:20" ht="21.6" customHeight="1" thickBot="1" x14ac:dyDescent="0.25">
      <c r="B19" s="394" t="s">
        <v>139</v>
      </c>
      <c r="C19" s="395"/>
      <c r="D19" s="395"/>
      <c r="E19" s="395"/>
      <c r="F19" s="395"/>
      <c r="G19" s="395"/>
      <c r="H19" s="395"/>
      <c r="I19" s="395"/>
      <c r="J19" s="395"/>
      <c r="K19" s="396"/>
    </row>
    <row r="20" spans="1:20" x14ac:dyDescent="0.2">
      <c r="B20" s="120"/>
      <c r="C20" s="103"/>
      <c r="D20" s="103"/>
      <c r="E20" s="103"/>
      <c r="F20" s="103"/>
      <c r="G20" s="103"/>
      <c r="H20" s="103"/>
      <c r="I20" s="103"/>
      <c r="J20" s="103"/>
      <c r="K20" s="103"/>
    </row>
    <row r="21" spans="1:20" x14ac:dyDescent="0.2">
      <c r="A21" s="61"/>
      <c r="B21" s="124"/>
      <c r="C21" s="124"/>
      <c r="D21" s="124"/>
      <c r="E21" s="124"/>
      <c r="F21" s="124"/>
      <c r="G21" s="124"/>
      <c r="H21" s="124"/>
      <c r="I21" s="123"/>
      <c r="J21" s="118"/>
      <c r="K21" s="118"/>
      <c r="L21" s="61"/>
      <c r="M21" s="61"/>
      <c r="N21" s="61"/>
      <c r="O21" s="61"/>
      <c r="P21" s="61"/>
      <c r="Q21" s="61"/>
      <c r="R21" s="61"/>
      <c r="S21" s="61"/>
      <c r="T21" s="61"/>
    </row>
    <row r="22" spans="1:20" x14ac:dyDescent="0.2">
      <c r="A22" s="61"/>
      <c r="B22" s="118"/>
      <c r="C22" s="125"/>
      <c r="D22" s="125"/>
      <c r="E22" s="125"/>
      <c r="F22" s="125"/>
      <c r="G22" s="125"/>
      <c r="H22" s="125"/>
      <c r="I22" s="125"/>
      <c r="J22" s="118"/>
      <c r="K22" s="61"/>
      <c r="L22" s="61"/>
      <c r="M22" s="61"/>
      <c r="N22" s="61"/>
      <c r="O22" s="61"/>
      <c r="P22" s="61"/>
      <c r="Q22" s="61"/>
      <c r="R22" s="61"/>
      <c r="S22" s="61"/>
      <c r="T22" s="61"/>
    </row>
    <row r="23" spans="1:20" ht="46.5" customHeight="1" x14ac:dyDescent="0.2">
      <c r="A23" s="61"/>
      <c r="B23" s="73"/>
      <c r="C23" s="73"/>
      <c r="D23" s="73"/>
      <c r="E23" s="73"/>
      <c r="F23" s="73"/>
      <c r="G23" s="73"/>
      <c r="H23" s="73"/>
      <c r="I23" s="73"/>
      <c r="J23" s="73"/>
      <c r="K23" s="113"/>
      <c r="L23" s="61"/>
      <c r="M23" s="61"/>
      <c r="N23" s="61"/>
      <c r="O23" s="61"/>
      <c r="P23" s="61"/>
      <c r="Q23" s="61"/>
      <c r="R23" s="61"/>
      <c r="S23" s="61"/>
      <c r="T23" s="61"/>
    </row>
    <row r="24" spans="1:20" ht="20.100000000000001" customHeight="1" x14ac:dyDescent="0.2">
      <c r="A24" s="61"/>
      <c r="B24" s="121"/>
      <c r="C24" s="112"/>
      <c r="D24" s="112"/>
      <c r="E24" s="112"/>
      <c r="F24" s="112"/>
      <c r="G24" s="111"/>
      <c r="H24" s="110"/>
      <c r="I24" s="108"/>
      <c r="J24" s="109"/>
      <c r="K24" s="108"/>
      <c r="L24" s="61"/>
      <c r="M24" s="61"/>
      <c r="N24" s="61"/>
      <c r="O24" s="61"/>
      <c r="P24" s="61"/>
      <c r="Q24" s="61"/>
      <c r="R24" s="61"/>
      <c r="S24" s="61"/>
      <c r="T24" s="61"/>
    </row>
    <row r="25" spans="1:20" ht="20.100000000000001" customHeight="1" x14ac:dyDescent="0.2">
      <c r="A25" s="61"/>
      <c r="B25" s="121"/>
      <c r="C25" s="112"/>
      <c r="D25" s="112"/>
      <c r="E25" s="112"/>
      <c r="F25" s="112"/>
      <c r="G25" s="111"/>
      <c r="H25" s="110"/>
      <c r="I25" s="108"/>
      <c r="J25" s="109"/>
      <c r="K25" s="108"/>
      <c r="L25" s="61"/>
      <c r="M25" s="61"/>
      <c r="N25" s="61"/>
      <c r="O25" s="61"/>
      <c r="P25" s="61"/>
      <c r="Q25" s="61"/>
      <c r="R25" s="61"/>
      <c r="S25" s="61"/>
      <c r="T25" s="61"/>
    </row>
    <row r="26" spans="1:20" ht="20.100000000000001" customHeight="1" x14ac:dyDescent="0.2">
      <c r="A26" s="61"/>
      <c r="B26" s="121"/>
      <c r="C26" s="112"/>
      <c r="D26" s="112"/>
      <c r="E26" s="112"/>
      <c r="F26" s="112"/>
      <c r="G26" s="111"/>
      <c r="H26" s="110"/>
      <c r="I26" s="108"/>
      <c r="J26" s="109"/>
      <c r="K26" s="108"/>
      <c r="L26" s="61"/>
      <c r="M26" s="61"/>
      <c r="N26" s="61"/>
      <c r="O26" s="61"/>
      <c r="P26" s="61"/>
      <c r="Q26" s="61"/>
      <c r="R26" s="61"/>
      <c r="S26" s="61"/>
      <c r="T26" s="61"/>
    </row>
    <row r="27" spans="1:20" ht="20.100000000000001" customHeight="1" x14ac:dyDescent="0.2">
      <c r="B27" s="121"/>
      <c r="C27" s="112"/>
      <c r="D27" s="112"/>
      <c r="E27" s="112"/>
      <c r="F27" s="112"/>
      <c r="G27" s="111"/>
      <c r="H27" s="110"/>
      <c r="I27" s="108"/>
      <c r="J27" s="109"/>
      <c r="K27" s="108"/>
    </row>
    <row r="28" spans="1:20" ht="20.100000000000001" customHeight="1" x14ac:dyDescent="0.2">
      <c r="B28" s="121"/>
      <c r="C28" s="112"/>
      <c r="D28" s="112"/>
      <c r="E28" s="112"/>
      <c r="F28" s="112"/>
      <c r="G28" s="111"/>
      <c r="H28" s="110"/>
      <c r="I28" s="108"/>
      <c r="J28" s="109"/>
      <c r="K28" s="108"/>
    </row>
    <row r="29" spans="1:20" ht="20.100000000000001" customHeight="1" x14ac:dyDescent="0.2">
      <c r="B29" s="121"/>
      <c r="C29" s="112"/>
      <c r="D29" s="112"/>
      <c r="E29" s="112"/>
      <c r="F29" s="112"/>
      <c r="G29" s="111"/>
      <c r="H29" s="110"/>
      <c r="I29" s="108"/>
      <c r="J29" s="109"/>
      <c r="K29" s="108"/>
    </row>
    <row r="30" spans="1:20" ht="20.100000000000001" customHeight="1" x14ac:dyDescent="0.2">
      <c r="B30" s="121"/>
      <c r="C30" s="112"/>
      <c r="D30" s="112"/>
      <c r="E30" s="112"/>
      <c r="F30" s="112"/>
      <c r="G30" s="111"/>
      <c r="H30" s="110"/>
      <c r="I30" s="108"/>
      <c r="J30" s="109"/>
      <c r="K30" s="108"/>
    </row>
    <row r="31" spans="1:20" ht="20.100000000000001" customHeight="1" x14ac:dyDescent="0.2">
      <c r="B31" s="121"/>
      <c r="C31" s="112"/>
      <c r="D31" s="112"/>
      <c r="E31" s="112"/>
      <c r="F31" s="112"/>
      <c r="G31" s="111"/>
      <c r="H31" s="110"/>
      <c r="I31" s="108"/>
      <c r="J31" s="109"/>
      <c r="K31" s="108"/>
    </row>
    <row r="32" spans="1:20" ht="20.100000000000001" customHeight="1" x14ac:dyDescent="0.2">
      <c r="B32" s="121"/>
      <c r="C32" s="112"/>
      <c r="D32" s="112"/>
      <c r="E32" s="112"/>
      <c r="F32" s="112"/>
      <c r="G32" s="111"/>
      <c r="H32" s="110"/>
      <c r="I32" s="108"/>
      <c r="J32" s="109"/>
      <c r="K32" s="108"/>
    </row>
    <row r="33" spans="2:11" ht="20.100000000000001" customHeight="1" x14ac:dyDescent="0.2">
      <c r="B33" s="121"/>
      <c r="C33" s="112"/>
      <c r="D33" s="112"/>
      <c r="E33" s="112"/>
      <c r="F33" s="112"/>
      <c r="G33" s="111"/>
      <c r="H33" s="110"/>
      <c r="I33" s="108"/>
      <c r="J33" s="109"/>
      <c r="K33" s="108"/>
    </row>
    <row r="34" spans="2:11" ht="20.100000000000001" customHeight="1" x14ac:dyDescent="0.2">
      <c r="B34" s="121"/>
      <c r="C34" s="112"/>
      <c r="D34" s="112"/>
      <c r="E34" s="112"/>
      <c r="F34" s="112"/>
      <c r="G34" s="111"/>
      <c r="H34" s="110"/>
      <c r="I34" s="108"/>
      <c r="J34" s="109"/>
      <c r="K34" s="108"/>
    </row>
    <row r="35" spans="2:11" ht="20.100000000000001" customHeight="1" x14ac:dyDescent="0.2">
      <c r="B35" s="121"/>
      <c r="C35" s="112"/>
      <c r="D35" s="112"/>
      <c r="E35" s="112"/>
      <c r="F35" s="112"/>
      <c r="G35" s="111"/>
      <c r="H35" s="110"/>
      <c r="I35" s="108"/>
      <c r="J35" s="109"/>
      <c r="K35" s="108"/>
    </row>
    <row r="36" spans="2:11" ht="20.100000000000001" customHeight="1" x14ac:dyDescent="0.2">
      <c r="B36" s="393"/>
      <c r="C36" s="393"/>
      <c r="D36" s="393"/>
      <c r="E36" s="393"/>
      <c r="F36" s="107"/>
      <c r="G36" s="107"/>
      <c r="H36" s="107"/>
      <c r="I36" s="105"/>
      <c r="J36" s="106"/>
      <c r="K36" s="105"/>
    </row>
    <row r="37" spans="2:11" ht="19.5" customHeight="1" x14ac:dyDescent="0.2">
      <c r="B37" s="119"/>
      <c r="C37" s="103"/>
      <c r="D37" s="103"/>
      <c r="E37" s="103"/>
      <c r="F37" s="103"/>
      <c r="G37" s="103"/>
      <c r="H37" s="103"/>
      <c r="I37" s="103"/>
      <c r="J37" s="103"/>
      <c r="K37" s="103"/>
    </row>
    <row r="38" spans="2:11" x14ac:dyDescent="0.2">
      <c r="B38" s="119"/>
      <c r="C38" s="103"/>
      <c r="D38" s="103"/>
      <c r="E38" s="103"/>
      <c r="F38" s="103"/>
      <c r="G38" s="103"/>
      <c r="H38" s="103"/>
      <c r="I38" s="103"/>
      <c r="J38" s="103"/>
      <c r="K38" s="103"/>
    </row>
    <row r="39" spans="2:11" x14ac:dyDescent="0.2">
      <c r="B39" s="387"/>
      <c r="C39" s="387"/>
      <c r="D39" s="387"/>
      <c r="E39" s="387"/>
      <c r="F39" s="387"/>
      <c r="G39" s="387"/>
      <c r="H39" s="387"/>
      <c r="I39" s="387"/>
      <c r="J39" s="387"/>
      <c r="K39" s="387"/>
    </row>
    <row r="40" spans="2:11" x14ac:dyDescent="0.2">
      <c r="B40" s="120"/>
      <c r="C40" s="103"/>
      <c r="D40" s="103"/>
      <c r="E40" s="103"/>
      <c r="F40" s="103"/>
      <c r="G40" s="103"/>
      <c r="H40" s="103"/>
      <c r="I40" s="103"/>
      <c r="J40" s="103"/>
      <c r="K40" s="103"/>
    </row>
    <row r="41" spans="2:11" x14ac:dyDescent="0.2">
      <c r="B41" s="392"/>
      <c r="C41" s="392"/>
      <c r="D41" s="392"/>
      <c r="E41" s="392"/>
      <c r="F41" s="392"/>
      <c r="G41" s="392"/>
      <c r="H41" s="392"/>
      <c r="I41" s="104"/>
      <c r="J41" s="103"/>
      <c r="K41" s="103"/>
    </row>
    <row r="42" spans="2:11" ht="13.5" customHeight="1" x14ac:dyDescent="0.2">
      <c r="B42" s="103"/>
      <c r="C42" s="386"/>
      <c r="D42" s="386"/>
      <c r="E42" s="386"/>
      <c r="F42" s="386"/>
      <c r="G42" s="386"/>
      <c r="H42" s="386"/>
      <c r="I42" s="386"/>
      <c r="J42" s="103"/>
    </row>
    <row r="43" spans="2:11" ht="13.15" customHeight="1" x14ac:dyDescent="0.2">
      <c r="B43" s="103"/>
      <c r="C43" s="103"/>
      <c r="D43" s="103"/>
      <c r="E43" s="391"/>
      <c r="F43" s="391"/>
      <c r="G43" s="391"/>
      <c r="H43" s="391"/>
      <c r="I43" s="391"/>
      <c r="J43" s="391"/>
    </row>
    <row r="44" spans="2:11" x14ac:dyDescent="0.2">
      <c r="B44" s="103"/>
      <c r="C44" s="103"/>
      <c r="D44" s="103"/>
      <c r="E44" s="391"/>
      <c r="F44" s="391"/>
      <c r="G44" s="391"/>
      <c r="H44" s="391"/>
      <c r="I44" s="391"/>
      <c r="J44" s="391"/>
    </row>
    <row r="46" spans="2:11" x14ac:dyDescent="0.2">
      <c r="E46" s="390"/>
      <c r="F46" s="390"/>
      <c r="G46" s="390"/>
      <c r="H46" s="390"/>
      <c r="I46" s="102"/>
    </row>
    <row r="47" spans="2:11" x14ac:dyDescent="0.2">
      <c r="H47" s="100"/>
    </row>
    <row r="48" spans="2:11" x14ac:dyDescent="0.2">
      <c r="H48" s="101"/>
    </row>
  </sheetData>
  <sheetProtection algorithmName="SHA-512" hashValue="ZV24x9daMyTQGQVxU+uCkUntP1+11UhEUy1VtH1KVGqMrtQpE3A31YQfrRchFSIVp22VTkjvIAj8swyANucI/A==" saltValue="32vRBf60NP/caFkbL3eRig==" spinCount="100000" sheet="1" objects="1" scenarios="1" formatCells="0" formatColumns="0" formatRows="0"/>
  <mergeCells count="9">
    <mergeCell ref="B17:K17"/>
    <mergeCell ref="C42:I42"/>
    <mergeCell ref="B39:K39"/>
    <mergeCell ref="B2:H2"/>
    <mergeCell ref="E46:H46"/>
    <mergeCell ref="E43:J44"/>
    <mergeCell ref="B41:H41"/>
    <mergeCell ref="B36:E36"/>
    <mergeCell ref="B19:K19"/>
  </mergeCells>
  <printOptions horizontalCentered="1" verticalCentered="1"/>
  <pageMargins left="1.0236220472440944" right="0.23622047244094491" top="0.74803149606299213" bottom="0.74803149606299213" header="0.31496062992125984" footer="0.31496062992125984"/>
  <pageSetup paperSize="9" scale="73" firstPageNumber="0" fitToHeight="2" orientation="landscape" r:id="rId1"/>
  <rowBreaks count="1" manualBreakCount="1">
    <brk id="22"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T48"/>
  <sheetViews>
    <sheetView zoomScale="89" zoomScaleNormal="89" workbookViewId="0">
      <selection activeCell="O23" sqref="O23"/>
    </sheetView>
  </sheetViews>
  <sheetFormatPr baseColWidth="10" defaultColWidth="6.7109375" defaultRowHeight="12.75" x14ac:dyDescent="0.2"/>
  <cols>
    <col min="1" max="1" width="3.5703125" style="1" customWidth="1"/>
    <col min="2" max="2" width="31" style="1" customWidth="1"/>
    <col min="3" max="3" width="19.28515625" style="1" customWidth="1"/>
    <col min="4" max="4" width="12.7109375" style="1" customWidth="1"/>
    <col min="5" max="5" width="10.28515625" style="1" customWidth="1"/>
    <col min="6" max="6" width="12.42578125" style="1" customWidth="1"/>
    <col min="7" max="7" width="11.42578125" style="1" customWidth="1"/>
    <col min="8" max="8" width="14.7109375" style="1" customWidth="1"/>
    <col min="9" max="9" width="12.28515625" style="1" customWidth="1"/>
    <col min="10" max="11" width="15.140625" style="1" customWidth="1"/>
    <col min="12" max="12" width="6.7109375" style="1" customWidth="1"/>
    <col min="13" max="16" width="6.7109375" style="1"/>
    <col min="17" max="19" width="0" style="1" hidden="1" customWidth="1"/>
    <col min="20" max="16384" width="6.7109375" style="1"/>
  </cols>
  <sheetData>
    <row r="1" spans="2:11" ht="13.5" thickBot="1" x14ac:dyDescent="0.25">
      <c r="J1" s="61"/>
    </row>
    <row r="2" spans="2:11" ht="63.6" customHeight="1" x14ac:dyDescent="0.2">
      <c r="B2" s="388" t="s">
        <v>116</v>
      </c>
      <c r="C2" s="389"/>
      <c r="D2" s="389"/>
      <c r="E2" s="389"/>
      <c r="F2" s="389"/>
      <c r="G2" s="389"/>
      <c r="H2" s="389"/>
      <c r="I2" s="188"/>
      <c r="J2" s="188"/>
      <c r="K2" s="189"/>
    </row>
    <row r="3" spans="2:11" ht="54.6" customHeight="1" x14ac:dyDescent="0.2">
      <c r="B3" s="210" t="s">
        <v>119</v>
      </c>
      <c r="C3" s="211" t="s">
        <v>115</v>
      </c>
      <c r="D3" s="211" t="s">
        <v>114</v>
      </c>
      <c r="E3" s="211" t="s">
        <v>113</v>
      </c>
      <c r="F3" s="211" t="s">
        <v>117</v>
      </c>
      <c r="G3" s="211" t="s">
        <v>112</v>
      </c>
      <c r="H3" s="211" t="s">
        <v>118</v>
      </c>
      <c r="I3" s="211" t="s">
        <v>111</v>
      </c>
      <c r="J3" s="211" t="s">
        <v>110</v>
      </c>
      <c r="K3" s="212" t="s">
        <v>109</v>
      </c>
    </row>
    <row r="4" spans="2:11" ht="20.100000000000001" customHeight="1" x14ac:dyDescent="0.2">
      <c r="B4" s="122"/>
      <c r="C4" s="116"/>
      <c r="D4" s="117"/>
      <c r="E4" s="116"/>
      <c r="F4" s="116"/>
      <c r="G4" s="213" t="str">
        <f t="shared" ref="G4:G14" si="0">IF(ISBLANK(F4),"",(E4/F4))</f>
        <v/>
      </c>
      <c r="H4" s="115"/>
      <c r="I4" s="214" t="str">
        <f t="shared" ref="I4:I14" si="1">IF(ISBLANK(H4),"",(D4*(H4*G4)))</f>
        <v/>
      </c>
      <c r="J4" s="114"/>
      <c r="K4" s="215" t="str">
        <f t="shared" ref="K4:K14" si="2">IF(ISBLANK(J4),"",(J4*I4))</f>
        <v/>
      </c>
    </row>
    <row r="5" spans="2:11" ht="20.100000000000001" customHeight="1" x14ac:dyDescent="0.2">
      <c r="B5" s="122"/>
      <c r="C5" s="116"/>
      <c r="D5" s="117"/>
      <c r="E5" s="116"/>
      <c r="F5" s="116"/>
      <c r="G5" s="213" t="str">
        <f t="shared" si="0"/>
        <v/>
      </c>
      <c r="H5" s="115"/>
      <c r="I5" s="214" t="str">
        <f t="shared" si="1"/>
        <v/>
      </c>
      <c r="J5" s="114"/>
      <c r="K5" s="215" t="str">
        <f t="shared" si="2"/>
        <v/>
      </c>
    </row>
    <row r="6" spans="2:11" ht="20.100000000000001" customHeight="1" x14ac:dyDescent="0.2">
      <c r="B6" s="122"/>
      <c r="C6" s="116"/>
      <c r="D6" s="117"/>
      <c r="E6" s="116"/>
      <c r="F6" s="116"/>
      <c r="G6" s="213" t="str">
        <f t="shared" si="0"/>
        <v/>
      </c>
      <c r="H6" s="115"/>
      <c r="I6" s="214" t="str">
        <f t="shared" si="1"/>
        <v/>
      </c>
      <c r="J6" s="114"/>
      <c r="K6" s="215" t="str">
        <f t="shared" si="2"/>
        <v/>
      </c>
    </row>
    <row r="7" spans="2:11" ht="20.100000000000001" customHeight="1" x14ac:dyDescent="0.2">
      <c r="B7" s="122"/>
      <c r="C7" s="116"/>
      <c r="D7" s="116"/>
      <c r="E7" s="116"/>
      <c r="F7" s="116"/>
      <c r="G7" s="213" t="str">
        <f t="shared" si="0"/>
        <v/>
      </c>
      <c r="H7" s="115"/>
      <c r="I7" s="214" t="str">
        <f t="shared" si="1"/>
        <v/>
      </c>
      <c r="J7" s="114"/>
      <c r="K7" s="215" t="str">
        <f t="shared" si="2"/>
        <v/>
      </c>
    </row>
    <row r="8" spans="2:11" ht="20.100000000000001" customHeight="1" x14ac:dyDescent="0.2">
      <c r="B8" s="122"/>
      <c r="C8" s="116"/>
      <c r="D8" s="116"/>
      <c r="E8" s="116"/>
      <c r="F8" s="116"/>
      <c r="G8" s="213" t="str">
        <f t="shared" si="0"/>
        <v/>
      </c>
      <c r="H8" s="115"/>
      <c r="I8" s="214" t="str">
        <f t="shared" si="1"/>
        <v/>
      </c>
      <c r="J8" s="114"/>
      <c r="K8" s="215" t="str">
        <f t="shared" si="2"/>
        <v/>
      </c>
    </row>
    <row r="9" spans="2:11" ht="20.100000000000001" customHeight="1" x14ac:dyDescent="0.2">
      <c r="B9" s="122"/>
      <c r="C9" s="116"/>
      <c r="D9" s="116"/>
      <c r="E9" s="116"/>
      <c r="F9" s="116"/>
      <c r="G9" s="213" t="str">
        <f t="shared" si="0"/>
        <v/>
      </c>
      <c r="H9" s="115"/>
      <c r="I9" s="214" t="str">
        <f t="shared" si="1"/>
        <v/>
      </c>
      <c r="J9" s="114"/>
      <c r="K9" s="215" t="str">
        <f t="shared" si="2"/>
        <v/>
      </c>
    </row>
    <row r="10" spans="2:11" ht="20.100000000000001" customHeight="1" x14ac:dyDescent="0.2">
      <c r="B10" s="122"/>
      <c r="C10" s="116"/>
      <c r="D10" s="116"/>
      <c r="E10" s="116"/>
      <c r="F10" s="116"/>
      <c r="G10" s="213" t="str">
        <f t="shared" si="0"/>
        <v/>
      </c>
      <c r="H10" s="115"/>
      <c r="I10" s="214" t="str">
        <f t="shared" si="1"/>
        <v/>
      </c>
      <c r="J10" s="114"/>
      <c r="K10" s="215" t="str">
        <f t="shared" si="2"/>
        <v/>
      </c>
    </row>
    <row r="11" spans="2:11" ht="20.100000000000001" customHeight="1" x14ac:dyDescent="0.2">
      <c r="B11" s="122"/>
      <c r="C11" s="116"/>
      <c r="D11" s="116"/>
      <c r="E11" s="116"/>
      <c r="F11" s="116"/>
      <c r="G11" s="213" t="str">
        <f t="shared" si="0"/>
        <v/>
      </c>
      <c r="H11" s="115"/>
      <c r="I11" s="214" t="str">
        <f t="shared" si="1"/>
        <v/>
      </c>
      <c r="J11" s="114"/>
      <c r="K11" s="215" t="str">
        <f t="shared" si="2"/>
        <v/>
      </c>
    </row>
    <row r="12" spans="2:11" ht="20.100000000000001" customHeight="1" x14ac:dyDescent="0.2">
      <c r="B12" s="122"/>
      <c r="C12" s="116"/>
      <c r="D12" s="117"/>
      <c r="E12" s="116"/>
      <c r="F12" s="116"/>
      <c r="G12" s="213" t="str">
        <f t="shared" si="0"/>
        <v/>
      </c>
      <c r="H12" s="115"/>
      <c r="I12" s="214" t="str">
        <f t="shared" si="1"/>
        <v/>
      </c>
      <c r="J12" s="114"/>
      <c r="K12" s="215" t="str">
        <f t="shared" si="2"/>
        <v/>
      </c>
    </row>
    <row r="13" spans="2:11" ht="20.100000000000001" customHeight="1" x14ac:dyDescent="0.2">
      <c r="B13" s="122"/>
      <c r="C13" s="116"/>
      <c r="D13" s="117"/>
      <c r="E13" s="116"/>
      <c r="F13" s="116"/>
      <c r="G13" s="213" t="str">
        <f t="shared" si="0"/>
        <v/>
      </c>
      <c r="H13" s="115"/>
      <c r="I13" s="214" t="str">
        <f t="shared" si="1"/>
        <v/>
      </c>
      <c r="J13" s="114"/>
      <c r="K13" s="215" t="str">
        <f t="shared" si="2"/>
        <v/>
      </c>
    </row>
    <row r="14" spans="2:11" ht="20.100000000000001" customHeight="1" x14ac:dyDescent="0.2">
      <c r="B14" s="122"/>
      <c r="C14" s="116"/>
      <c r="D14" s="117"/>
      <c r="E14" s="116"/>
      <c r="F14" s="116"/>
      <c r="G14" s="213" t="str">
        <f t="shared" si="0"/>
        <v/>
      </c>
      <c r="H14" s="115"/>
      <c r="I14" s="214" t="str">
        <f t="shared" si="1"/>
        <v/>
      </c>
      <c r="J14" s="114"/>
      <c r="K14" s="215" t="str">
        <f t="shared" si="2"/>
        <v/>
      </c>
    </row>
    <row r="15" spans="2:11" ht="20.100000000000001" customHeight="1" x14ac:dyDescent="0.2">
      <c r="B15" s="167"/>
      <c r="C15" s="168"/>
      <c r="D15" s="168"/>
      <c r="E15" s="168"/>
      <c r="F15" s="168"/>
      <c r="G15" s="169"/>
      <c r="H15" s="208" t="s">
        <v>0</v>
      </c>
      <c r="I15" s="202">
        <f>SUM(I4:I14)</f>
        <v>0</v>
      </c>
      <c r="J15" s="170"/>
      <c r="K15" s="203">
        <f>SUM(K4:K14)</f>
        <v>0</v>
      </c>
    </row>
    <row r="16" spans="2:11" ht="13.9" customHeight="1" x14ac:dyDescent="0.2">
      <c r="B16" s="171"/>
      <c r="C16" s="172"/>
      <c r="D16" s="172"/>
      <c r="E16" s="133"/>
      <c r="F16" s="133"/>
      <c r="G16" s="173"/>
      <c r="H16" s="173"/>
      <c r="I16" s="173"/>
      <c r="J16" s="173"/>
      <c r="K16" s="174"/>
    </row>
    <row r="17" spans="1:20" ht="13.9" customHeight="1" x14ac:dyDescent="0.2">
      <c r="B17" s="383" t="s">
        <v>147</v>
      </c>
      <c r="C17" s="384"/>
      <c r="D17" s="384"/>
      <c r="E17" s="384"/>
      <c r="F17" s="384"/>
      <c r="G17" s="384"/>
      <c r="H17" s="384"/>
      <c r="I17" s="384"/>
      <c r="J17" s="384"/>
      <c r="K17" s="385"/>
    </row>
    <row r="18" spans="1:20" ht="13.9" customHeight="1" x14ac:dyDescent="0.2">
      <c r="B18" s="175"/>
      <c r="C18" s="176"/>
      <c r="D18" s="176"/>
      <c r="E18" s="176"/>
      <c r="F18" s="176"/>
      <c r="G18" s="176"/>
      <c r="H18" s="176"/>
      <c r="I18" s="176"/>
      <c r="J18" s="176"/>
      <c r="K18" s="177"/>
    </row>
    <row r="19" spans="1:20" ht="22.9" customHeight="1" thickBot="1" x14ac:dyDescent="0.25">
      <c r="B19" s="394" t="s">
        <v>139</v>
      </c>
      <c r="C19" s="395"/>
      <c r="D19" s="395"/>
      <c r="E19" s="395"/>
      <c r="F19" s="395"/>
      <c r="G19" s="395"/>
      <c r="H19" s="395"/>
      <c r="I19" s="395"/>
      <c r="J19" s="395"/>
      <c r="K19" s="396"/>
    </row>
    <row r="20" spans="1:20" x14ac:dyDescent="0.2">
      <c r="B20" s="120"/>
      <c r="C20" s="103"/>
      <c r="D20" s="103"/>
      <c r="E20" s="103"/>
      <c r="F20" s="103"/>
      <c r="G20" s="103"/>
      <c r="H20" s="103"/>
      <c r="I20" s="103"/>
      <c r="J20" s="103"/>
      <c r="K20" s="103"/>
    </row>
    <row r="21" spans="1:20" x14ac:dyDescent="0.2">
      <c r="A21" s="61"/>
      <c r="B21" s="124"/>
      <c r="C21" s="124"/>
      <c r="D21" s="124"/>
      <c r="E21" s="124"/>
      <c r="F21" s="124"/>
      <c r="G21" s="124"/>
      <c r="H21" s="124"/>
      <c r="I21" s="123"/>
      <c r="J21" s="118"/>
      <c r="K21" s="118"/>
      <c r="L21" s="61"/>
      <c r="M21" s="61"/>
      <c r="N21" s="61"/>
      <c r="O21" s="61"/>
      <c r="P21" s="61"/>
      <c r="Q21" s="61"/>
      <c r="R21" s="61"/>
      <c r="S21" s="61"/>
      <c r="T21" s="61"/>
    </row>
    <row r="22" spans="1:20" x14ac:dyDescent="0.2">
      <c r="A22" s="61"/>
      <c r="B22" s="118"/>
      <c r="C22" s="125"/>
      <c r="D22" s="125"/>
      <c r="E22" s="125"/>
      <c r="F22" s="125"/>
      <c r="G22" s="125"/>
      <c r="H22" s="125"/>
      <c r="I22" s="125"/>
      <c r="J22" s="118"/>
      <c r="K22" s="61"/>
      <c r="L22" s="61"/>
      <c r="M22" s="61"/>
      <c r="N22" s="61"/>
      <c r="O22" s="61"/>
      <c r="P22" s="61"/>
      <c r="Q22" s="61"/>
      <c r="R22" s="61"/>
      <c r="S22" s="61"/>
      <c r="T22" s="61"/>
    </row>
    <row r="23" spans="1:20" ht="46.5" customHeight="1" x14ac:dyDescent="0.2">
      <c r="A23" s="61"/>
      <c r="B23" s="73"/>
      <c r="C23" s="73"/>
      <c r="D23" s="73"/>
      <c r="E23" s="73"/>
      <c r="F23" s="73"/>
      <c r="G23" s="73"/>
      <c r="H23" s="73"/>
      <c r="I23" s="73"/>
      <c r="J23" s="73"/>
      <c r="K23" s="113"/>
      <c r="L23" s="61"/>
      <c r="M23" s="61"/>
      <c r="N23" s="61"/>
      <c r="O23" s="61"/>
      <c r="P23" s="61"/>
      <c r="Q23" s="61"/>
      <c r="R23" s="61"/>
      <c r="S23" s="61"/>
      <c r="T23" s="61"/>
    </row>
    <row r="24" spans="1:20" ht="20.100000000000001" customHeight="1" x14ac:dyDescent="0.2">
      <c r="A24" s="61"/>
      <c r="B24" s="121"/>
      <c r="C24" s="112"/>
      <c r="D24" s="112"/>
      <c r="E24" s="112"/>
      <c r="F24" s="112"/>
      <c r="G24" s="111"/>
      <c r="H24" s="110"/>
      <c r="I24" s="108"/>
      <c r="J24" s="109"/>
      <c r="K24" s="108"/>
      <c r="L24" s="61"/>
      <c r="M24" s="61"/>
      <c r="N24" s="61"/>
      <c r="O24" s="61"/>
      <c r="P24" s="61"/>
      <c r="Q24" s="61"/>
      <c r="R24" s="61"/>
      <c r="S24" s="61"/>
      <c r="T24" s="61"/>
    </row>
    <row r="25" spans="1:20" ht="20.100000000000001" customHeight="1" x14ac:dyDescent="0.2">
      <c r="A25" s="61"/>
      <c r="B25" s="121"/>
      <c r="C25" s="112"/>
      <c r="D25" s="112"/>
      <c r="E25" s="112"/>
      <c r="F25" s="112"/>
      <c r="G25" s="111"/>
      <c r="H25" s="110"/>
      <c r="I25" s="108"/>
      <c r="J25" s="109"/>
      <c r="K25" s="108"/>
      <c r="L25" s="61"/>
      <c r="M25" s="61"/>
      <c r="N25" s="61"/>
      <c r="O25" s="61"/>
      <c r="P25" s="61"/>
      <c r="Q25" s="61"/>
      <c r="R25" s="61"/>
      <c r="S25" s="61"/>
      <c r="T25" s="61"/>
    </row>
    <row r="26" spans="1:20" ht="20.100000000000001" customHeight="1" x14ac:dyDescent="0.2">
      <c r="A26" s="61"/>
      <c r="B26" s="121"/>
      <c r="C26" s="112"/>
      <c r="D26" s="112"/>
      <c r="E26" s="112"/>
      <c r="F26" s="112"/>
      <c r="G26" s="111"/>
      <c r="H26" s="110"/>
      <c r="I26" s="108"/>
      <c r="J26" s="109"/>
      <c r="K26" s="108"/>
      <c r="L26" s="61"/>
      <c r="M26" s="61"/>
      <c r="N26" s="61"/>
      <c r="O26" s="61"/>
      <c r="P26" s="61"/>
      <c r="Q26" s="61"/>
      <c r="R26" s="61"/>
      <c r="S26" s="61"/>
      <c r="T26" s="61"/>
    </row>
    <row r="27" spans="1:20" ht="20.100000000000001" customHeight="1" x14ac:dyDescent="0.2">
      <c r="B27" s="121"/>
      <c r="C27" s="112"/>
      <c r="D27" s="112"/>
      <c r="E27" s="112"/>
      <c r="F27" s="112"/>
      <c r="G27" s="111"/>
      <c r="H27" s="110"/>
      <c r="I27" s="108"/>
      <c r="J27" s="109"/>
      <c r="K27" s="108"/>
    </row>
    <row r="28" spans="1:20" ht="20.100000000000001" customHeight="1" x14ac:dyDescent="0.2">
      <c r="B28" s="121"/>
      <c r="C28" s="112"/>
      <c r="D28" s="112"/>
      <c r="E28" s="112"/>
      <c r="F28" s="112"/>
      <c r="G28" s="111"/>
      <c r="H28" s="110"/>
      <c r="I28" s="108"/>
      <c r="J28" s="109"/>
      <c r="K28" s="108"/>
    </row>
    <row r="29" spans="1:20" ht="20.100000000000001" customHeight="1" x14ac:dyDescent="0.2">
      <c r="B29" s="121"/>
      <c r="C29" s="112"/>
      <c r="D29" s="112"/>
      <c r="E29" s="112"/>
      <c r="F29" s="112"/>
      <c r="G29" s="111"/>
      <c r="H29" s="110"/>
      <c r="I29" s="108"/>
      <c r="J29" s="109"/>
      <c r="K29" s="108"/>
    </row>
    <row r="30" spans="1:20" ht="20.100000000000001" customHeight="1" x14ac:dyDescent="0.2">
      <c r="B30" s="121"/>
      <c r="C30" s="112"/>
      <c r="D30" s="112"/>
      <c r="E30" s="112"/>
      <c r="F30" s="112"/>
      <c r="G30" s="111"/>
      <c r="H30" s="110"/>
      <c r="I30" s="108"/>
      <c r="J30" s="109"/>
      <c r="K30" s="108"/>
    </row>
    <row r="31" spans="1:20" ht="20.100000000000001" customHeight="1" x14ac:dyDescent="0.2">
      <c r="B31" s="121"/>
      <c r="C31" s="112"/>
      <c r="D31" s="112"/>
      <c r="E31" s="112"/>
      <c r="F31" s="112"/>
      <c r="G31" s="111"/>
      <c r="H31" s="110"/>
      <c r="I31" s="108"/>
      <c r="J31" s="109"/>
      <c r="K31" s="108"/>
    </row>
    <row r="32" spans="1:20" ht="20.100000000000001" customHeight="1" x14ac:dyDescent="0.2">
      <c r="B32" s="121"/>
      <c r="C32" s="112"/>
      <c r="D32" s="112"/>
      <c r="E32" s="112"/>
      <c r="F32" s="112"/>
      <c r="G32" s="111"/>
      <c r="H32" s="110"/>
      <c r="I32" s="108"/>
      <c r="J32" s="109"/>
      <c r="K32" s="108"/>
    </row>
    <row r="33" spans="2:11" ht="20.100000000000001" customHeight="1" x14ac:dyDescent="0.2">
      <c r="B33" s="121"/>
      <c r="C33" s="112"/>
      <c r="D33" s="112"/>
      <c r="E33" s="112"/>
      <c r="F33" s="112"/>
      <c r="G33" s="111"/>
      <c r="H33" s="110"/>
      <c r="I33" s="108"/>
      <c r="J33" s="109"/>
      <c r="K33" s="108"/>
    </row>
    <row r="34" spans="2:11" ht="20.100000000000001" customHeight="1" x14ac:dyDescent="0.2">
      <c r="B34" s="121"/>
      <c r="C34" s="112"/>
      <c r="D34" s="112"/>
      <c r="E34" s="112"/>
      <c r="F34" s="112"/>
      <c r="G34" s="111"/>
      <c r="H34" s="110"/>
      <c r="I34" s="108"/>
      <c r="J34" s="109"/>
      <c r="K34" s="108"/>
    </row>
    <row r="35" spans="2:11" ht="20.100000000000001" customHeight="1" x14ac:dyDescent="0.2">
      <c r="B35" s="121"/>
      <c r="C35" s="112"/>
      <c r="D35" s="112"/>
      <c r="E35" s="112"/>
      <c r="F35" s="112"/>
      <c r="G35" s="111"/>
      <c r="H35" s="110"/>
      <c r="I35" s="108"/>
      <c r="J35" s="109"/>
      <c r="K35" s="108"/>
    </row>
    <row r="36" spans="2:11" ht="20.100000000000001" customHeight="1" x14ac:dyDescent="0.2">
      <c r="B36" s="393"/>
      <c r="C36" s="393"/>
      <c r="D36" s="393"/>
      <c r="E36" s="393"/>
      <c r="F36" s="107"/>
      <c r="G36" s="107"/>
      <c r="H36" s="107"/>
      <c r="I36" s="105"/>
      <c r="J36" s="106"/>
      <c r="K36" s="105"/>
    </row>
    <row r="37" spans="2:11" ht="19.5" customHeight="1" x14ac:dyDescent="0.2">
      <c r="B37" s="119"/>
      <c r="C37" s="103"/>
      <c r="D37" s="103"/>
      <c r="E37" s="103"/>
      <c r="F37" s="103"/>
      <c r="G37" s="103"/>
      <c r="H37" s="103"/>
      <c r="I37" s="103"/>
      <c r="J37" s="103"/>
      <c r="K37" s="103"/>
    </row>
    <row r="38" spans="2:11" x14ac:dyDescent="0.2">
      <c r="B38" s="119"/>
      <c r="C38" s="103"/>
      <c r="D38" s="103"/>
      <c r="E38" s="103"/>
      <c r="F38" s="103"/>
      <c r="G38" s="103"/>
      <c r="H38" s="103"/>
      <c r="I38" s="103"/>
      <c r="J38" s="103"/>
      <c r="K38" s="103"/>
    </row>
    <row r="39" spans="2:11" x14ac:dyDescent="0.2">
      <c r="B39" s="387"/>
      <c r="C39" s="387"/>
      <c r="D39" s="387"/>
      <c r="E39" s="387"/>
      <c r="F39" s="387"/>
      <c r="G39" s="387"/>
      <c r="H39" s="387"/>
      <c r="I39" s="387"/>
      <c r="J39" s="387"/>
      <c r="K39" s="387"/>
    </row>
    <row r="40" spans="2:11" x14ac:dyDescent="0.2">
      <c r="B40" s="120"/>
      <c r="C40" s="103"/>
      <c r="D40" s="103"/>
      <c r="E40" s="103"/>
      <c r="F40" s="103"/>
      <c r="G40" s="103"/>
      <c r="H40" s="103"/>
      <c r="I40" s="103"/>
      <c r="J40" s="103"/>
      <c r="K40" s="103"/>
    </row>
    <row r="41" spans="2:11" x14ac:dyDescent="0.2">
      <c r="B41" s="392"/>
      <c r="C41" s="392"/>
      <c r="D41" s="392"/>
      <c r="E41" s="392"/>
      <c r="F41" s="392"/>
      <c r="G41" s="392"/>
      <c r="H41" s="392"/>
      <c r="I41" s="104"/>
      <c r="J41" s="103"/>
      <c r="K41" s="103"/>
    </row>
    <row r="42" spans="2:11" ht="13.5" customHeight="1" x14ac:dyDescent="0.2">
      <c r="B42" s="103"/>
      <c r="C42" s="386"/>
      <c r="D42" s="386"/>
      <c r="E42" s="386"/>
      <c r="F42" s="386"/>
      <c r="G42" s="386"/>
      <c r="H42" s="386"/>
      <c r="I42" s="386"/>
      <c r="J42" s="103"/>
    </row>
    <row r="43" spans="2:11" ht="13.15" customHeight="1" x14ac:dyDescent="0.2">
      <c r="B43" s="103"/>
      <c r="C43" s="103"/>
      <c r="D43" s="103"/>
      <c r="E43" s="391"/>
      <c r="F43" s="391"/>
      <c r="G43" s="391"/>
      <c r="H43" s="391"/>
      <c r="I43" s="391"/>
      <c r="J43" s="391"/>
    </row>
    <row r="44" spans="2:11" x14ac:dyDescent="0.2">
      <c r="B44" s="103"/>
      <c r="C44" s="103"/>
      <c r="D44" s="103"/>
      <c r="E44" s="391"/>
      <c r="F44" s="391"/>
      <c r="G44" s="391"/>
      <c r="H44" s="391"/>
      <c r="I44" s="391"/>
      <c r="J44" s="391"/>
    </row>
    <row r="46" spans="2:11" x14ac:dyDescent="0.2">
      <c r="E46" s="390"/>
      <c r="F46" s="390"/>
      <c r="G46" s="390"/>
      <c r="H46" s="390"/>
      <c r="I46" s="102"/>
    </row>
    <row r="47" spans="2:11" x14ac:dyDescent="0.2">
      <c r="H47" s="100"/>
    </row>
    <row r="48" spans="2:11" x14ac:dyDescent="0.2">
      <c r="H48" s="101"/>
    </row>
  </sheetData>
  <sheetProtection algorithmName="SHA-512" hashValue="ZQImJPte3H4hDus+Y0FFfT/dE/0cN3wcRDR171DGRjt9ZTI/PsOGYVqujSxnV2jibO686t1XdKWQwv8APrX1qQ==" saltValue="OSx16zSs6rb+PTcw5Tez6Q==" spinCount="100000" sheet="1" objects="1" scenarios="1" formatCells="0" formatColumns="0" formatRows="0"/>
  <mergeCells count="9">
    <mergeCell ref="B2:H2"/>
    <mergeCell ref="C42:I42"/>
    <mergeCell ref="E43:J44"/>
    <mergeCell ref="E46:H46"/>
    <mergeCell ref="B17:K17"/>
    <mergeCell ref="B19:K19"/>
    <mergeCell ref="B36:E36"/>
    <mergeCell ref="B39:K39"/>
    <mergeCell ref="B41:H41"/>
  </mergeCells>
  <printOptions horizontalCentered="1" verticalCentered="1"/>
  <pageMargins left="1.0236220472440944" right="0.23622047244094491" top="0.74803149606299213" bottom="0.74803149606299213" header="0.31496062992125984" footer="0.31496062992125984"/>
  <pageSetup paperSize="9" scale="73" firstPageNumber="0" fitToHeight="2" orientation="landscape" r:id="rId1"/>
  <rowBreaks count="1" manualBreakCount="1">
    <brk id="22"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T48"/>
  <sheetViews>
    <sheetView showWhiteSpace="0" zoomScale="89" zoomScaleNormal="89" workbookViewId="0">
      <selection activeCell="F23" sqref="F23"/>
    </sheetView>
  </sheetViews>
  <sheetFormatPr baseColWidth="10" defaultColWidth="6.7109375" defaultRowHeight="12.75" x14ac:dyDescent="0.2"/>
  <cols>
    <col min="1" max="1" width="3.5703125" style="1" customWidth="1"/>
    <col min="2" max="2" width="31" style="1" customWidth="1"/>
    <col min="3" max="3" width="19.28515625" style="1" customWidth="1"/>
    <col min="4" max="4" width="12.7109375" style="1" customWidth="1"/>
    <col min="5" max="5" width="10.28515625" style="1" customWidth="1"/>
    <col min="6" max="6" width="12.42578125" style="1" customWidth="1"/>
    <col min="7" max="7" width="11.42578125" style="1" customWidth="1"/>
    <col min="8" max="8" width="14.7109375" style="1" customWidth="1"/>
    <col min="9" max="9" width="12.28515625" style="1" customWidth="1"/>
    <col min="10" max="11" width="15.140625" style="1" customWidth="1"/>
    <col min="12" max="12" width="6.7109375" style="1" customWidth="1"/>
    <col min="13" max="16" width="6.7109375" style="1"/>
    <col min="17" max="19" width="0" style="1" hidden="1" customWidth="1"/>
    <col min="20" max="16384" width="6.7109375" style="1"/>
  </cols>
  <sheetData>
    <row r="1" spans="2:11" ht="13.5" thickBot="1" x14ac:dyDescent="0.25">
      <c r="J1" s="61"/>
    </row>
    <row r="2" spans="2:11" ht="63.6" customHeight="1" x14ac:dyDescent="0.2">
      <c r="B2" s="388" t="s">
        <v>116</v>
      </c>
      <c r="C2" s="389"/>
      <c r="D2" s="389"/>
      <c r="E2" s="389"/>
      <c r="F2" s="389"/>
      <c r="G2" s="389"/>
      <c r="H2" s="389"/>
      <c r="I2" s="188"/>
      <c r="J2" s="188"/>
      <c r="K2" s="189"/>
    </row>
    <row r="3" spans="2:11" ht="54.6" customHeight="1" x14ac:dyDescent="0.2">
      <c r="B3" s="210" t="s">
        <v>119</v>
      </c>
      <c r="C3" s="211" t="s">
        <v>115</v>
      </c>
      <c r="D3" s="211" t="s">
        <v>114</v>
      </c>
      <c r="E3" s="211" t="s">
        <v>113</v>
      </c>
      <c r="F3" s="211" t="s">
        <v>117</v>
      </c>
      <c r="G3" s="211" t="s">
        <v>112</v>
      </c>
      <c r="H3" s="211" t="s">
        <v>118</v>
      </c>
      <c r="I3" s="211" t="s">
        <v>111</v>
      </c>
      <c r="J3" s="211" t="s">
        <v>110</v>
      </c>
      <c r="K3" s="212" t="s">
        <v>109</v>
      </c>
    </row>
    <row r="4" spans="2:11" ht="20.100000000000001" customHeight="1" x14ac:dyDescent="0.2">
      <c r="B4" s="122"/>
      <c r="C4" s="116"/>
      <c r="D4" s="117"/>
      <c r="E4" s="116"/>
      <c r="F4" s="116"/>
      <c r="G4" s="213" t="str">
        <f t="shared" ref="G4:G14" si="0">IF(ISBLANK(F4),"",(E4/F4))</f>
        <v/>
      </c>
      <c r="H4" s="115"/>
      <c r="I4" s="214" t="str">
        <f t="shared" ref="I4:I14" si="1">IF(ISBLANK(H4),"",(D4*(H4*G4)))</f>
        <v/>
      </c>
      <c r="J4" s="114"/>
      <c r="K4" s="215" t="str">
        <f t="shared" ref="K4:K14" si="2">IF(ISBLANK(J4),"",(J4*I4))</f>
        <v/>
      </c>
    </row>
    <row r="5" spans="2:11" ht="20.100000000000001" customHeight="1" x14ac:dyDescent="0.2">
      <c r="B5" s="122"/>
      <c r="C5" s="116"/>
      <c r="D5" s="117"/>
      <c r="E5" s="116"/>
      <c r="F5" s="116"/>
      <c r="G5" s="213" t="str">
        <f t="shared" si="0"/>
        <v/>
      </c>
      <c r="H5" s="115"/>
      <c r="I5" s="214" t="str">
        <f t="shared" si="1"/>
        <v/>
      </c>
      <c r="J5" s="114"/>
      <c r="K5" s="215" t="str">
        <f t="shared" si="2"/>
        <v/>
      </c>
    </row>
    <row r="6" spans="2:11" ht="20.100000000000001" customHeight="1" x14ac:dyDescent="0.2">
      <c r="B6" s="122"/>
      <c r="C6" s="116"/>
      <c r="D6" s="117"/>
      <c r="E6" s="116"/>
      <c r="F6" s="116"/>
      <c r="G6" s="213" t="str">
        <f t="shared" si="0"/>
        <v/>
      </c>
      <c r="H6" s="115"/>
      <c r="I6" s="214" t="str">
        <f t="shared" si="1"/>
        <v/>
      </c>
      <c r="J6" s="114"/>
      <c r="K6" s="215" t="str">
        <f t="shared" si="2"/>
        <v/>
      </c>
    </row>
    <row r="7" spans="2:11" ht="20.100000000000001" customHeight="1" x14ac:dyDescent="0.2">
      <c r="B7" s="122"/>
      <c r="C7" s="116"/>
      <c r="D7" s="116"/>
      <c r="E7" s="116"/>
      <c r="F7" s="116"/>
      <c r="G7" s="213" t="str">
        <f t="shared" si="0"/>
        <v/>
      </c>
      <c r="H7" s="115"/>
      <c r="I7" s="214" t="str">
        <f t="shared" si="1"/>
        <v/>
      </c>
      <c r="J7" s="114"/>
      <c r="K7" s="215" t="str">
        <f t="shared" si="2"/>
        <v/>
      </c>
    </row>
    <row r="8" spans="2:11" ht="20.100000000000001" customHeight="1" x14ac:dyDescent="0.2">
      <c r="B8" s="122"/>
      <c r="C8" s="116"/>
      <c r="D8" s="116"/>
      <c r="E8" s="116"/>
      <c r="F8" s="116"/>
      <c r="G8" s="213" t="str">
        <f t="shared" si="0"/>
        <v/>
      </c>
      <c r="H8" s="115"/>
      <c r="I8" s="214" t="str">
        <f t="shared" si="1"/>
        <v/>
      </c>
      <c r="J8" s="114"/>
      <c r="K8" s="215" t="str">
        <f t="shared" si="2"/>
        <v/>
      </c>
    </row>
    <row r="9" spans="2:11" ht="20.100000000000001" customHeight="1" x14ac:dyDescent="0.2">
      <c r="B9" s="122"/>
      <c r="C9" s="116"/>
      <c r="D9" s="116"/>
      <c r="E9" s="116"/>
      <c r="F9" s="116"/>
      <c r="G9" s="213" t="str">
        <f t="shared" si="0"/>
        <v/>
      </c>
      <c r="H9" s="115"/>
      <c r="I9" s="214" t="str">
        <f t="shared" si="1"/>
        <v/>
      </c>
      <c r="J9" s="114"/>
      <c r="K9" s="215" t="str">
        <f t="shared" si="2"/>
        <v/>
      </c>
    </row>
    <row r="10" spans="2:11" ht="20.100000000000001" customHeight="1" x14ac:dyDescent="0.2">
      <c r="B10" s="122"/>
      <c r="C10" s="116"/>
      <c r="D10" s="116"/>
      <c r="E10" s="116"/>
      <c r="F10" s="116"/>
      <c r="G10" s="213" t="str">
        <f t="shared" si="0"/>
        <v/>
      </c>
      <c r="H10" s="115"/>
      <c r="I10" s="214" t="str">
        <f t="shared" si="1"/>
        <v/>
      </c>
      <c r="J10" s="114"/>
      <c r="K10" s="215" t="str">
        <f t="shared" si="2"/>
        <v/>
      </c>
    </row>
    <row r="11" spans="2:11" ht="20.100000000000001" customHeight="1" x14ac:dyDescent="0.2">
      <c r="B11" s="122"/>
      <c r="C11" s="116"/>
      <c r="D11" s="116"/>
      <c r="E11" s="116"/>
      <c r="F11" s="116"/>
      <c r="G11" s="213" t="str">
        <f t="shared" si="0"/>
        <v/>
      </c>
      <c r="H11" s="115"/>
      <c r="I11" s="214" t="str">
        <f t="shared" si="1"/>
        <v/>
      </c>
      <c r="J11" s="114"/>
      <c r="K11" s="215" t="str">
        <f t="shared" si="2"/>
        <v/>
      </c>
    </row>
    <row r="12" spans="2:11" ht="20.100000000000001" customHeight="1" x14ac:dyDescent="0.2">
      <c r="B12" s="122"/>
      <c r="C12" s="116"/>
      <c r="D12" s="117"/>
      <c r="E12" s="116"/>
      <c r="F12" s="116"/>
      <c r="G12" s="213" t="str">
        <f t="shared" si="0"/>
        <v/>
      </c>
      <c r="H12" s="115"/>
      <c r="I12" s="214" t="str">
        <f t="shared" si="1"/>
        <v/>
      </c>
      <c r="J12" s="114"/>
      <c r="K12" s="215" t="str">
        <f t="shared" si="2"/>
        <v/>
      </c>
    </row>
    <row r="13" spans="2:11" ht="20.100000000000001" customHeight="1" x14ac:dyDescent="0.2">
      <c r="B13" s="122"/>
      <c r="C13" s="116"/>
      <c r="D13" s="117"/>
      <c r="E13" s="116"/>
      <c r="F13" s="116"/>
      <c r="G13" s="213" t="str">
        <f t="shared" si="0"/>
        <v/>
      </c>
      <c r="H13" s="115"/>
      <c r="I13" s="214" t="str">
        <f t="shared" si="1"/>
        <v/>
      </c>
      <c r="J13" s="114"/>
      <c r="K13" s="215" t="str">
        <f t="shared" si="2"/>
        <v/>
      </c>
    </row>
    <row r="14" spans="2:11" ht="20.100000000000001" customHeight="1" x14ac:dyDescent="0.2">
      <c r="B14" s="122"/>
      <c r="C14" s="116"/>
      <c r="D14" s="117"/>
      <c r="E14" s="116"/>
      <c r="F14" s="116"/>
      <c r="G14" s="213" t="str">
        <f t="shared" si="0"/>
        <v/>
      </c>
      <c r="H14" s="115"/>
      <c r="I14" s="214" t="str">
        <f t="shared" si="1"/>
        <v/>
      </c>
      <c r="J14" s="114"/>
      <c r="K14" s="215" t="str">
        <f t="shared" si="2"/>
        <v/>
      </c>
    </row>
    <row r="15" spans="2:11" ht="20.100000000000001" customHeight="1" x14ac:dyDescent="0.2">
      <c r="B15" s="167"/>
      <c r="C15" s="168"/>
      <c r="D15" s="168"/>
      <c r="E15" s="168"/>
      <c r="F15" s="168"/>
      <c r="G15" s="169"/>
      <c r="H15" s="208" t="s">
        <v>0</v>
      </c>
      <c r="I15" s="202">
        <f>SUM(I4:I14)</f>
        <v>0</v>
      </c>
      <c r="J15" s="170"/>
      <c r="K15" s="203">
        <f>SUM(K4:K14)</f>
        <v>0</v>
      </c>
    </row>
    <row r="16" spans="2:11" ht="13.9" customHeight="1" x14ac:dyDescent="0.2">
      <c r="B16" s="171"/>
      <c r="C16" s="172"/>
      <c r="D16" s="172"/>
      <c r="E16" s="133"/>
      <c r="F16" s="133"/>
      <c r="G16" s="173"/>
      <c r="H16" s="173"/>
      <c r="I16" s="173"/>
      <c r="J16" s="173"/>
      <c r="K16" s="174"/>
    </row>
    <row r="17" spans="1:20" ht="13.9" customHeight="1" x14ac:dyDescent="0.2">
      <c r="B17" s="383" t="s">
        <v>147</v>
      </c>
      <c r="C17" s="384"/>
      <c r="D17" s="384"/>
      <c r="E17" s="384"/>
      <c r="F17" s="384"/>
      <c r="G17" s="384"/>
      <c r="H17" s="384"/>
      <c r="I17" s="384"/>
      <c r="J17" s="384"/>
      <c r="K17" s="385"/>
    </row>
    <row r="18" spans="1:20" ht="13.9" customHeight="1" x14ac:dyDescent="0.2">
      <c r="B18" s="175"/>
      <c r="C18" s="176"/>
      <c r="D18" s="176"/>
      <c r="E18" s="176"/>
      <c r="F18" s="176"/>
      <c r="G18" s="176"/>
      <c r="H18" s="176"/>
      <c r="I18" s="176"/>
      <c r="J18" s="176"/>
      <c r="K18" s="177"/>
    </row>
    <row r="19" spans="1:20" ht="22.9" customHeight="1" thickBot="1" x14ac:dyDescent="0.25">
      <c r="B19" s="394" t="s">
        <v>139</v>
      </c>
      <c r="C19" s="395"/>
      <c r="D19" s="395"/>
      <c r="E19" s="395"/>
      <c r="F19" s="395"/>
      <c r="G19" s="395"/>
      <c r="H19" s="395"/>
      <c r="I19" s="395"/>
      <c r="J19" s="395"/>
      <c r="K19" s="396"/>
    </row>
    <row r="20" spans="1:20" x14ac:dyDescent="0.2">
      <c r="B20" s="183"/>
      <c r="C20" s="103"/>
      <c r="D20" s="103"/>
      <c r="E20" s="103"/>
      <c r="F20" s="103"/>
      <c r="G20" s="103"/>
      <c r="H20" s="103"/>
      <c r="I20" s="103"/>
      <c r="J20" s="103"/>
      <c r="K20" s="103"/>
    </row>
    <row r="21" spans="1:20" x14ac:dyDescent="0.2">
      <c r="A21" s="61"/>
      <c r="B21" s="124"/>
      <c r="C21" s="124"/>
      <c r="D21" s="124"/>
      <c r="E21" s="124"/>
      <c r="F21" s="124"/>
      <c r="G21" s="124"/>
      <c r="H21" s="124"/>
      <c r="I21" s="123"/>
      <c r="J21" s="118"/>
      <c r="K21" s="118"/>
      <c r="L21" s="61"/>
      <c r="M21" s="61"/>
      <c r="N21" s="61"/>
      <c r="O21" s="61"/>
      <c r="P21" s="61"/>
      <c r="Q21" s="61"/>
      <c r="R21" s="61"/>
      <c r="S21" s="61"/>
      <c r="T21" s="61"/>
    </row>
    <row r="22" spans="1:20" x14ac:dyDescent="0.2">
      <c r="A22" s="61"/>
      <c r="B22" s="118"/>
      <c r="C22" s="125"/>
      <c r="D22" s="125"/>
      <c r="E22" s="125"/>
      <c r="F22" s="125"/>
      <c r="G22" s="125"/>
      <c r="H22" s="125"/>
      <c r="I22" s="125"/>
      <c r="J22" s="118"/>
      <c r="K22" s="61"/>
      <c r="L22" s="61"/>
      <c r="M22" s="61"/>
      <c r="N22" s="61"/>
      <c r="O22" s="61"/>
      <c r="P22" s="61"/>
      <c r="Q22" s="61"/>
      <c r="R22" s="61"/>
      <c r="S22" s="61"/>
      <c r="T22" s="61"/>
    </row>
    <row r="23" spans="1:20" ht="46.5" customHeight="1" x14ac:dyDescent="0.2">
      <c r="A23" s="61"/>
      <c r="B23" s="73"/>
      <c r="C23" s="73"/>
      <c r="D23" s="73"/>
      <c r="E23" s="73"/>
      <c r="F23" s="73"/>
      <c r="G23" s="73"/>
      <c r="H23" s="73"/>
      <c r="I23" s="73"/>
      <c r="J23" s="73"/>
      <c r="K23" s="113"/>
      <c r="L23" s="61"/>
      <c r="M23" s="61"/>
      <c r="N23" s="61"/>
      <c r="O23" s="61"/>
      <c r="P23" s="61"/>
      <c r="Q23" s="61"/>
      <c r="R23" s="61"/>
      <c r="S23" s="61"/>
      <c r="T23" s="61"/>
    </row>
    <row r="24" spans="1:20" ht="20.100000000000001" customHeight="1" x14ac:dyDescent="0.2">
      <c r="A24" s="61"/>
      <c r="B24" s="121"/>
      <c r="C24" s="112"/>
      <c r="D24" s="112"/>
      <c r="E24" s="112"/>
      <c r="F24" s="112"/>
      <c r="G24" s="111"/>
      <c r="H24" s="110"/>
      <c r="I24" s="108"/>
      <c r="J24" s="109"/>
      <c r="K24" s="108"/>
      <c r="L24" s="61"/>
      <c r="M24" s="61"/>
      <c r="N24" s="61"/>
      <c r="O24" s="61"/>
      <c r="P24" s="61"/>
      <c r="Q24" s="61"/>
      <c r="R24" s="61"/>
      <c r="S24" s="61"/>
      <c r="T24" s="61"/>
    </row>
    <row r="25" spans="1:20" ht="20.100000000000001" customHeight="1" x14ac:dyDescent="0.2">
      <c r="A25" s="61"/>
      <c r="B25" s="121"/>
      <c r="C25" s="112"/>
      <c r="D25" s="112"/>
      <c r="E25" s="112"/>
      <c r="F25" s="112"/>
      <c r="G25" s="111"/>
      <c r="H25" s="110"/>
      <c r="I25" s="108"/>
      <c r="J25" s="109"/>
      <c r="K25" s="108"/>
      <c r="L25" s="61"/>
      <c r="M25" s="61"/>
      <c r="N25" s="61"/>
      <c r="O25" s="61"/>
      <c r="P25" s="61"/>
      <c r="Q25" s="61"/>
      <c r="R25" s="61"/>
      <c r="S25" s="61"/>
      <c r="T25" s="61"/>
    </row>
    <row r="26" spans="1:20" ht="20.100000000000001" customHeight="1" x14ac:dyDescent="0.2">
      <c r="A26" s="61"/>
      <c r="B26" s="121"/>
      <c r="C26" s="112"/>
      <c r="D26" s="112"/>
      <c r="E26" s="112"/>
      <c r="F26" s="112"/>
      <c r="G26" s="111"/>
      <c r="H26" s="110"/>
      <c r="I26" s="108"/>
      <c r="J26" s="109"/>
      <c r="K26" s="108"/>
      <c r="L26" s="61"/>
      <c r="M26" s="61"/>
      <c r="N26" s="61"/>
      <c r="O26" s="61"/>
      <c r="P26" s="61"/>
      <c r="Q26" s="61"/>
      <c r="R26" s="61"/>
      <c r="S26" s="61"/>
      <c r="T26" s="61"/>
    </row>
    <row r="27" spans="1:20" ht="20.100000000000001" customHeight="1" x14ac:dyDescent="0.2">
      <c r="B27" s="121"/>
      <c r="C27" s="112"/>
      <c r="D27" s="112"/>
      <c r="E27" s="112"/>
      <c r="F27" s="112"/>
      <c r="G27" s="111"/>
      <c r="H27" s="110"/>
      <c r="I27" s="108"/>
      <c r="J27" s="109"/>
      <c r="K27" s="108"/>
    </row>
    <row r="28" spans="1:20" ht="20.100000000000001" customHeight="1" x14ac:dyDescent="0.2">
      <c r="B28" s="121"/>
      <c r="C28" s="112"/>
      <c r="D28" s="112"/>
      <c r="E28" s="112"/>
      <c r="F28" s="112"/>
      <c r="G28" s="111"/>
      <c r="H28" s="110"/>
      <c r="I28" s="108"/>
      <c r="J28" s="109"/>
      <c r="K28" s="108"/>
    </row>
    <row r="29" spans="1:20" ht="20.100000000000001" customHeight="1" x14ac:dyDescent="0.2">
      <c r="B29" s="121"/>
      <c r="C29" s="112"/>
      <c r="D29" s="112"/>
      <c r="E29" s="112"/>
      <c r="F29" s="112"/>
      <c r="G29" s="111"/>
      <c r="H29" s="110"/>
      <c r="I29" s="108"/>
      <c r="J29" s="109"/>
      <c r="K29" s="108"/>
    </row>
    <row r="30" spans="1:20" ht="20.100000000000001" customHeight="1" x14ac:dyDescent="0.2">
      <c r="B30" s="121"/>
      <c r="C30" s="112"/>
      <c r="D30" s="112"/>
      <c r="E30" s="112"/>
      <c r="F30" s="112"/>
      <c r="G30" s="111"/>
      <c r="H30" s="110"/>
      <c r="I30" s="108"/>
      <c r="J30" s="109"/>
      <c r="K30" s="108"/>
    </row>
    <row r="31" spans="1:20" ht="20.100000000000001" customHeight="1" x14ac:dyDescent="0.2">
      <c r="B31" s="121"/>
      <c r="C31" s="112"/>
      <c r="D31" s="112"/>
      <c r="E31" s="112"/>
      <c r="F31" s="112"/>
      <c r="G31" s="111"/>
      <c r="H31" s="110"/>
      <c r="I31" s="108"/>
      <c r="J31" s="109"/>
      <c r="K31" s="108"/>
    </row>
    <row r="32" spans="1:20" ht="20.100000000000001" customHeight="1" x14ac:dyDescent="0.2">
      <c r="B32" s="121"/>
      <c r="C32" s="112"/>
      <c r="D32" s="112"/>
      <c r="E32" s="112"/>
      <c r="F32" s="112"/>
      <c r="G32" s="111"/>
      <c r="H32" s="110"/>
      <c r="I32" s="108"/>
      <c r="J32" s="109"/>
      <c r="K32" s="108"/>
    </row>
    <row r="33" spans="2:11" ht="20.100000000000001" customHeight="1" x14ac:dyDescent="0.2">
      <c r="B33" s="121"/>
      <c r="C33" s="112"/>
      <c r="D33" s="112"/>
      <c r="E33" s="112"/>
      <c r="F33" s="112"/>
      <c r="G33" s="111"/>
      <c r="H33" s="110"/>
      <c r="I33" s="108"/>
      <c r="J33" s="109"/>
      <c r="K33" s="108"/>
    </row>
    <row r="34" spans="2:11" ht="20.100000000000001" customHeight="1" x14ac:dyDescent="0.2">
      <c r="B34" s="121"/>
      <c r="C34" s="112"/>
      <c r="D34" s="112"/>
      <c r="E34" s="112"/>
      <c r="F34" s="112"/>
      <c r="G34" s="111"/>
      <c r="H34" s="110"/>
      <c r="I34" s="108"/>
      <c r="J34" s="109"/>
      <c r="K34" s="108"/>
    </row>
    <row r="35" spans="2:11" ht="20.100000000000001" customHeight="1" x14ac:dyDescent="0.2">
      <c r="B35" s="121"/>
      <c r="C35" s="112"/>
      <c r="D35" s="112"/>
      <c r="E35" s="112"/>
      <c r="F35" s="112"/>
      <c r="G35" s="111"/>
      <c r="H35" s="110"/>
      <c r="I35" s="108"/>
      <c r="J35" s="109"/>
      <c r="K35" s="108"/>
    </row>
    <row r="36" spans="2:11" ht="20.100000000000001" customHeight="1" x14ac:dyDescent="0.2">
      <c r="B36" s="393"/>
      <c r="C36" s="393"/>
      <c r="D36" s="393"/>
      <c r="E36" s="393"/>
      <c r="F36" s="107"/>
      <c r="G36" s="107"/>
      <c r="H36" s="107"/>
      <c r="I36" s="105"/>
      <c r="J36" s="106"/>
      <c r="K36" s="105"/>
    </row>
    <row r="37" spans="2:11" ht="19.5" customHeight="1" x14ac:dyDescent="0.2">
      <c r="B37" s="119"/>
      <c r="C37" s="103"/>
      <c r="D37" s="103"/>
      <c r="E37" s="103"/>
      <c r="F37" s="103"/>
      <c r="G37" s="103"/>
      <c r="H37" s="103"/>
      <c r="I37" s="103"/>
      <c r="J37" s="103"/>
      <c r="K37" s="103"/>
    </row>
    <row r="38" spans="2:11" x14ac:dyDescent="0.2">
      <c r="B38" s="119"/>
      <c r="C38" s="103"/>
      <c r="D38" s="103"/>
      <c r="E38" s="103"/>
      <c r="F38" s="103"/>
      <c r="G38" s="103"/>
      <c r="H38" s="103"/>
      <c r="I38" s="103"/>
      <c r="J38" s="103"/>
      <c r="K38" s="103"/>
    </row>
    <row r="39" spans="2:11" x14ac:dyDescent="0.2">
      <c r="B39" s="387"/>
      <c r="C39" s="387"/>
      <c r="D39" s="387"/>
      <c r="E39" s="387"/>
      <c r="F39" s="387"/>
      <c r="G39" s="387"/>
      <c r="H39" s="387"/>
      <c r="I39" s="387"/>
      <c r="J39" s="387"/>
      <c r="K39" s="387"/>
    </row>
    <row r="40" spans="2:11" x14ac:dyDescent="0.2">
      <c r="B40" s="183"/>
      <c r="C40" s="103"/>
      <c r="D40" s="103"/>
      <c r="E40" s="103"/>
      <c r="F40" s="103"/>
      <c r="G40" s="103"/>
      <c r="H40" s="103"/>
      <c r="I40" s="103"/>
      <c r="J40" s="103"/>
      <c r="K40" s="103"/>
    </row>
    <row r="41" spans="2:11" x14ac:dyDescent="0.2">
      <c r="B41" s="392"/>
      <c r="C41" s="392"/>
      <c r="D41" s="392"/>
      <c r="E41" s="392"/>
      <c r="F41" s="392"/>
      <c r="G41" s="392"/>
      <c r="H41" s="392"/>
      <c r="I41" s="182"/>
      <c r="J41" s="103"/>
      <c r="K41" s="103"/>
    </row>
    <row r="42" spans="2:11" ht="13.5" customHeight="1" x14ac:dyDescent="0.2">
      <c r="B42" s="103"/>
      <c r="C42" s="386"/>
      <c r="D42" s="386"/>
      <c r="E42" s="386"/>
      <c r="F42" s="386"/>
      <c r="G42" s="386"/>
      <c r="H42" s="386"/>
      <c r="I42" s="386"/>
      <c r="J42" s="103"/>
    </row>
    <row r="43" spans="2:11" ht="13.15" customHeight="1" x14ac:dyDescent="0.2">
      <c r="B43" s="103"/>
      <c r="C43" s="103"/>
      <c r="D43" s="103"/>
      <c r="E43" s="391"/>
      <c r="F43" s="391"/>
      <c r="G43" s="391"/>
      <c r="H43" s="391"/>
      <c r="I43" s="391"/>
      <c r="J43" s="391"/>
    </row>
    <row r="44" spans="2:11" x14ac:dyDescent="0.2">
      <c r="B44" s="103"/>
      <c r="C44" s="103"/>
      <c r="D44" s="103"/>
      <c r="E44" s="391"/>
      <c r="F44" s="391"/>
      <c r="G44" s="391"/>
      <c r="H44" s="391"/>
      <c r="I44" s="391"/>
      <c r="J44" s="391"/>
    </row>
    <row r="46" spans="2:11" x14ac:dyDescent="0.2">
      <c r="E46" s="390"/>
      <c r="F46" s="390"/>
      <c r="G46" s="390"/>
      <c r="H46" s="390"/>
      <c r="I46" s="181"/>
    </row>
    <row r="47" spans="2:11" x14ac:dyDescent="0.2">
      <c r="H47" s="179"/>
    </row>
    <row r="48" spans="2:11" x14ac:dyDescent="0.2">
      <c r="H48" s="180"/>
    </row>
  </sheetData>
  <sheetProtection algorithmName="SHA-512" hashValue="a4LXiWShF8SYfbAJbluVp8ErVpplxIAHV1CcUM08bOSBdd1aWY/K7MtNKSOrE4h030tOHzy5MsmvJ11pC2AZzQ==" saltValue="j1ZF/qKI5PpSgZUTKPm92Q==" spinCount="100000" sheet="1" objects="1" scenarios="1" formatCells="0" formatColumns="0" formatRows="0"/>
  <mergeCells count="9">
    <mergeCell ref="B2:H2"/>
    <mergeCell ref="C42:I42"/>
    <mergeCell ref="E43:J44"/>
    <mergeCell ref="E46:H46"/>
    <mergeCell ref="B17:K17"/>
    <mergeCell ref="B19:K19"/>
    <mergeCell ref="B36:E36"/>
    <mergeCell ref="B39:K39"/>
    <mergeCell ref="B41:H41"/>
  </mergeCells>
  <printOptions horizontalCentered="1" verticalCentered="1"/>
  <pageMargins left="1.0236220472440944" right="0.23622047244094491" top="0.74803149606299213" bottom="0.74803149606299213" header="0.31496062992125984" footer="0.31496062992125984"/>
  <pageSetup paperSize="9" scale="73" firstPageNumber="0" fitToHeight="2" orientation="landscape" r:id="rId1"/>
  <rowBreaks count="1" manualBreakCount="1">
    <brk id="2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J35"/>
  <sheetViews>
    <sheetView topLeftCell="A31" zoomScaleNormal="100" workbookViewId="0">
      <selection activeCell="D25" sqref="D25"/>
    </sheetView>
  </sheetViews>
  <sheetFormatPr baseColWidth="10" defaultRowHeight="12.75" x14ac:dyDescent="0.2"/>
  <cols>
    <col min="1" max="3" width="4.7109375" customWidth="1"/>
    <col min="4" max="4" width="96.140625" customWidth="1"/>
    <col min="5" max="6" width="4.7109375" customWidth="1"/>
  </cols>
  <sheetData>
    <row r="1" spans="2:6" ht="13.5" thickBot="1" x14ac:dyDescent="0.25"/>
    <row r="2" spans="2:6" ht="76.900000000000006" customHeight="1" x14ac:dyDescent="0.2">
      <c r="B2" s="245"/>
      <c r="C2" s="246"/>
      <c r="D2" s="246"/>
      <c r="E2" s="246"/>
      <c r="F2" s="247"/>
    </row>
    <row r="3" spans="2:6" ht="46.15" customHeight="1" x14ac:dyDescent="0.2">
      <c r="B3" s="248" t="s">
        <v>94</v>
      </c>
      <c r="C3" s="249"/>
      <c r="D3" s="249"/>
      <c r="E3" s="249"/>
      <c r="F3" s="250"/>
    </row>
    <row r="4" spans="2:6" ht="118.9" customHeight="1" x14ac:dyDescent="0.2">
      <c r="B4" s="40"/>
      <c r="C4" s="252" t="s">
        <v>140</v>
      </c>
      <c r="D4" s="253"/>
      <c r="E4" s="253"/>
      <c r="F4" s="42"/>
    </row>
    <row r="5" spans="2:6" ht="52.15" customHeight="1" x14ac:dyDescent="0.2">
      <c r="B5" s="40"/>
      <c r="C5" s="256" t="s">
        <v>144</v>
      </c>
      <c r="D5" s="256"/>
      <c r="E5" s="256"/>
      <c r="F5" s="42"/>
    </row>
    <row r="6" spans="2:6" ht="205.15" customHeight="1" x14ac:dyDescent="0.2">
      <c r="B6" s="40"/>
      <c r="C6" s="90"/>
      <c r="D6" s="90" t="s">
        <v>100</v>
      </c>
      <c r="E6" s="90"/>
      <c r="F6" s="42"/>
    </row>
    <row r="7" spans="2:6" ht="153" customHeight="1" x14ac:dyDescent="0.2">
      <c r="B7" s="40"/>
      <c r="C7" s="90"/>
      <c r="D7" s="90" t="s">
        <v>101</v>
      </c>
      <c r="E7" s="90"/>
      <c r="F7" s="42"/>
    </row>
    <row r="8" spans="2:6" ht="136.15" customHeight="1" x14ac:dyDescent="0.2">
      <c r="B8" s="40"/>
      <c r="C8" s="90"/>
      <c r="D8" s="90" t="s">
        <v>102</v>
      </c>
      <c r="E8" s="90"/>
      <c r="F8" s="42"/>
    </row>
    <row r="9" spans="2:6" ht="112.15" customHeight="1" x14ac:dyDescent="0.2">
      <c r="B9" s="40"/>
      <c r="C9" s="90"/>
      <c r="D9" s="90" t="s">
        <v>127</v>
      </c>
      <c r="E9" s="90"/>
      <c r="F9" s="42"/>
    </row>
    <row r="10" spans="2:6" ht="73.150000000000006" customHeight="1" x14ac:dyDescent="0.2">
      <c r="B10" s="40"/>
      <c r="C10" s="256" t="s">
        <v>128</v>
      </c>
      <c r="D10" s="256"/>
      <c r="E10" s="256"/>
      <c r="F10" s="42"/>
    </row>
    <row r="11" spans="2:6" ht="86.45" customHeight="1" x14ac:dyDescent="0.2">
      <c r="B11" s="40"/>
      <c r="C11" s="90"/>
      <c r="D11" s="90" t="s">
        <v>129</v>
      </c>
      <c r="E11" s="90"/>
      <c r="F11" s="42"/>
    </row>
    <row r="12" spans="2:6" ht="39.6" customHeight="1" x14ac:dyDescent="0.2">
      <c r="B12" s="40"/>
      <c r="C12" s="251" t="s">
        <v>103</v>
      </c>
      <c r="D12" s="251"/>
      <c r="E12" s="251"/>
      <c r="F12" s="42"/>
    </row>
    <row r="13" spans="2:6" ht="123.6" customHeight="1" x14ac:dyDescent="0.2">
      <c r="B13" s="40"/>
      <c r="C13" s="88"/>
      <c r="D13" s="41" t="s">
        <v>95</v>
      </c>
      <c r="E13" s="43"/>
      <c r="F13" s="42"/>
    </row>
    <row r="14" spans="2:6" ht="114.6" customHeight="1" x14ac:dyDescent="0.2">
      <c r="B14" s="40"/>
      <c r="C14" s="88"/>
      <c r="D14" s="41" t="s">
        <v>96</v>
      </c>
      <c r="E14" s="43"/>
      <c r="F14" s="42"/>
    </row>
    <row r="15" spans="2:6" ht="262.5" customHeight="1" x14ac:dyDescent="0.2">
      <c r="B15" s="40"/>
      <c r="C15" s="88"/>
      <c r="D15" s="90" t="s">
        <v>148</v>
      </c>
      <c r="E15" s="43"/>
      <c r="F15" s="42"/>
    </row>
    <row r="16" spans="2:6" ht="409.5" customHeight="1" x14ac:dyDescent="0.2">
      <c r="B16" s="40"/>
      <c r="C16" s="88"/>
      <c r="D16" s="91" t="s">
        <v>141</v>
      </c>
      <c r="E16" s="43"/>
      <c r="F16" s="42"/>
    </row>
    <row r="17" spans="2:10" ht="118.5" customHeight="1" x14ac:dyDescent="0.2">
      <c r="B17" s="40"/>
      <c r="C17" s="88"/>
      <c r="D17" s="185" t="s">
        <v>142</v>
      </c>
      <c r="E17" s="43"/>
      <c r="F17" s="42"/>
    </row>
    <row r="18" spans="2:10" ht="211.15" customHeight="1" x14ac:dyDescent="0.2">
      <c r="B18" s="40"/>
      <c r="C18" s="88"/>
      <c r="D18" s="91" t="s">
        <v>130</v>
      </c>
      <c r="E18" s="43"/>
      <c r="F18" s="42"/>
      <c r="J18" s="184"/>
    </row>
    <row r="19" spans="2:10" ht="35.450000000000003" customHeight="1" x14ac:dyDescent="0.2">
      <c r="B19" s="40"/>
      <c r="C19" s="254" t="s">
        <v>133</v>
      </c>
      <c r="D19" s="255"/>
      <c r="E19" s="255"/>
      <c r="F19" s="42"/>
    </row>
    <row r="20" spans="2:10" ht="150.6" customHeight="1" x14ac:dyDescent="0.2">
      <c r="B20" s="40"/>
      <c r="C20" s="92"/>
      <c r="D20" s="92" t="s">
        <v>104</v>
      </c>
      <c r="E20" s="93"/>
      <c r="F20" s="42"/>
    </row>
    <row r="21" spans="2:10" ht="141" customHeight="1" x14ac:dyDescent="0.2">
      <c r="B21" s="40"/>
      <c r="C21" s="92"/>
      <c r="D21" s="41" t="s">
        <v>145</v>
      </c>
      <c r="E21" s="93"/>
      <c r="F21" s="42"/>
    </row>
    <row r="22" spans="2:10" ht="141" customHeight="1" x14ac:dyDescent="0.2">
      <c r="B22" s="40"/>
      <c r="C22" s="92"/>
      <c r="D22" s="41" t="s">
        <v>105</v>
      </c>
      <c r="E22" s="93"/>
      <c r="F22" s="42"/>
    </row>
    <row r="23" spans="2:10" ht="181.9" customHeight="1" x14ac:dyDescent="0.2">
      <c r="B23" s="40"/>
      <c r="C23" s="92"/>
      <c r="D23" s="41" t="s">
        <v>131</v>
      </c>
      <c r="E23" s="93"/>
      <c r="F23" s="42"/>
    </row>
    <row r="24" spans="2:10" ht="78.75" customHeight="1" x14ac:dyDescent="0.2">
      <c r="B24" s="40"/>
      <c r="C24" s="254" t="s">
        <v>137</v>
      </c>
      <c r="D24" s="254"/>
      <c r="E24" s="254"/>
      <c r="F24" s="42"/>
    </row>
    <row r="25" spans="2:10" ht="146.44999999999999" customHeight="1" x14ac:dyDescent="0.2">
      <c r="B25" s="40"/>
      <c r="C25" s="92"/>
      <c r="D25" s="41" t="s">
        <v>106</v>
      </c>
      <c r="E25" s="92"/>
      <c r="F25" s="42"/>
    </row>
    <row r="26" spans="2:10" ht="145.15" customHeight="1" x14ac:dyDescent="0.2">
      <c r="B26" s="40"/>
      <c r="C26" s="92"/>
      <c r="D26" s="97" t="s">
        <v>107</v>
      </c>
      <c r="E26" s="92"/>
      <c r="F26" s="42"/>
    </row>
    <row r="27" spans="2:10" ht="180" customHeight="1" x14ac:dyDescent="0.2">
      <c r="B27" s="40"/>
      <c r="C27" s="92"/>
      <c r="D27" s="97" t="s">
        <v>132</v>
      </c>
      <c r="E27" s="92"/>
      <c r="F27" s="42"/>
    </row>
    <row r="28" spans="2:10" ht="33" customHeight="1" x14ac:dyDescent="0.2">
      <c r="B28" s="40"/>
      <c r="C28" s="254" t="s">
        <v>122</v>
      </c>
      <c r="D28" s="254"/>
      <c r="E28" s="254"/>
      <c r="F28" s="42"/>
    </row>
    <row r="29" spans="2:10" ht="104.45" customHeight="1" x14ac:dyDescent="0.2">
      <c r="B29" s="40"/>
      <c r="C29" s="99"/>
      <c r="D29" s="41" t="s">
        <v>120</v>
      </c>
      <c r="E29" s="99"/>
      <c r="F29" s="42"/>
    </row>
    <row r="30" spans="2:10" ht="130.9" customHeight="1" x14ac:dyDescent="0.2">
      <c r="B30" s="40"/>
      <c r="C30" s="99"/>
      <c r="D30" s="41" t="s">
        <v>136</v>
      </c>
      <c r="E30" s="99"/>
      <c r="F30" s="42"/>
    </row>
    <row r="31" spans="2:10" ht="146.44999999999999" customHeight="1" x14ac:dyDescent="0.2">
      <c r="B31" s="40"/>
      <c r="C31" s="99"/>
      <c r="D31" s="41" t="s">
        <v>146</v>
      </c>
      <c r="E31" s="99"/>
      <c r="F31" s="42"/>
    </row>
    <row r="32" spans="2:10" ht="144.6" customHeight="1" x14ac:dyDescent="0.2">
      <c r="B32" s="40"/>
      <c r="C32" s="99"/>
      <c r="D32" s="41" t="s">
        <v>121</v>
      </c>
      <c r="E32" s="99"/>
      <c r="F32" s="42"/>
    </row>
    <row r="33" spans="2:6" ht="49.15" customHeight="1" x14ac:dyDescent="0.2">
      <c r="B33" s="40"/>
      <c r="C33" s="244" t="s">
        <v>125</v>
      </c>
      <c r="D33" s="244"/>
      <c r="E33" s="92"/>
      <c r="F33" s="42"/>
    </row>
    <row r="34" spans="2:6" ht="66" customHeight="1" x14ac:dyDescent="0.2">
      <c r="B34" s="40"/>
      <c r="C34" s="98"/>
      <c r="D34" s="98" t="s">
        <v>108</v>
      </c>
      <c r="E34" s="92"/>
      <c r="F34" s="42"/>
    </row>
    <row r="35" spans="2:6" ht="23.45" customHeight="1" thickBot="1" x14ac:dyDescent="0.25">
      <c r="B35" s="44"/>
      <c r="C35" s="89"/>
      <c r="D35" s="45"/>
      <c r="E35" s="45"/>
      <c r="F35" s="46"/>
    </row>
  </sheetData>
  <sheetProtection algorithmName="SHA-512" hashValue="bnHJCb2LagnqblUSF6SluvVUrfmJ+pTyevQtRLGZKEFcuIsjauLPIwTHP/itxt2VKEMLuZT5oAbXrUIOMc3yzw==" saltValue="mfVd8ZJvKCiailIQ3yAPrA==" spinCount="100000" sheet="1" objects="1" scenarios="1" selectLockedCells="1"/>
  <mergeCells count="10">
    <mergeCell ref="C33:D33"/>
    <mergeCell ref="B2:F2"/>
    <mergeCell ref="B3:F3"/>
    <mergeCell ref="C12:E12"/>
    <mergeCell ref="C4:E4"/>
    <mergeCell ref="C19:E19"/>
    <mergeCell ref="C24:E24"/>
    <mergeCell ref="C5:E5"/>
    <mergeCell ref="C10:E10"/>
    <mergeCell ref="C28:E28"/>
  </mergeCells>
  <pageMargins left="0.70866141732283472" right="0.70866141732283472" top="0.74803149606299213" bottom="0.74803149606299213" header="0.31496062992125984" footer="0.31496062992125984"/>
  <pageSetup paperSize="9" scale="7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B1:P42"/>
  <sheetViews>
    <sheetView tabSelected="1" zoomScale="90" zoomScaleNormal="90" zoomScalePageLayoutView="71" workbookViewId="0">
      <selection activeCell="L5" sqref="L5"/>
    </sheetView>
  </sheetViews>
  <sheetFormatPr baseColWidth="10" defaultColWidth="11.42578125" defaultRowHeight="12.75" x14ac:dyDescent="0.2"/>
  <cols>
    <col min="1" max="1" width="1.85546875" style="12" customWidth="1"/>
    <col min="2" max="2" width="17.42578125" style="1" customWidth="1"/>
    <col min="3" max="3" width="11.42578125" style="1"/>
    <col min="4" max="4" width="12.28515625" style="1" customWidth="1"/>
    <col min="5" max="5" width="10.140625" style="1" customWidth="1"/>
    <col min="6" max="6" width="7.5703125" style="1" customWidth="1"/>
    <col min="7" max="7" width="19.7109375" style="1" customWidth="1"/>
    <col min="8" max="8" width="9.85546875" style="1" customWidth="1"/>
    <col min="9" max="9" width="14" style="1" customWidth="1"/>
    <col min="10" max="10" width="15.28515625" style="1" customWidth="1"/>
    <col min="11" max="11" width="6.28515625" style="1" customWidth="1"/>
    <col min="12" max="12" width="32.7109375" style="1" customWidth="1"/>
    <col min="13" max="13" width="26.7109375" style="1" customWidth="1"/>
    <col min="14" max="14" width="12" style="1" customWidth="1"/>
    <col min="15" max="15" width="11.42578125" style="1"/>
    <col min="16" max="16" width="13.140625" style="1" bestFit="1" customWidth="1"/>
    <col min="17" max="16384" width="11.42578125" style="12"/>
  </cols>
  <sheetData>
    <row r="1" spans="2:15" ht="13.5" thickBot="1" x14ac:dyDescent="0.25"/>
    <row r="2" spans="2:15" ht="64.150000000000006" customHeight="1" x14ac:dyDescent="0.2">
      <c r="B2" s="316" t="s">
        <v>138</v>
      </c>
      <c r="C2" s="317"/>
      <c r="D2" s="317"/>
      <c r="E2" s="317"/>
      <c r="F2" s="317"/>
      <c r="G2" s="317"/>
      <c r="H2" s="317"/>
      <c r="I2" s="317"/>
      <c r="J2" s="318"/>
      <c r="K2" s="313"/>
    </row>
    <row r="3" spans="2:15" ht="25.9" customHeight="1" x14ac:dyDescent="0.2">
      <c r="B3" s="335" t="s">
        <v>63</v>
      </c>
      <c r="C3" s="336"/>
      <c r="D3" s="336"/>
      <c r="E3" s="336"/>
      <c r="F3" s="336"/>
      <c r="G3" s="336"/>
      <c r="H3" s="336"/>
      <c r="I3" s="337"/>
      <c r="J3" s="192" t="s">
        <v>61</v>
      </c>
      <c r="K3" s="313"/>
    </row>
    <row r="4" spans="2:15" ht="32.450000000000003" customHeight="1" x14ac:dyDescent="0.2">
      <c r="B4" s="332" t="s">
        <v>62</v>
      </c>
      <c r="C4" s="333"/>
      <c r="D4" s="333"/>
      <c r="E4" s="333"/>
      <c r="F4" s="333"/>
      <c r="G4" s="333"/>
      <c r="H4" s="333"/>
      <c r="I4" s="334"/>
      <c r="J4" s="39">
        <v>2180</v>
      </c>
      <c r="K4" s="313"/>
    </row>
    <row r="5" spans="2:15" x14ac:dyDescent="0.2">
      <c r="B5" s="194" t="s">
        <v>28</v>
      </c>
      <c r="C5" s="321" t="s">
        <v>89</v>
      </c>
      <c r="D5" s="322"/>
      <c r="E5" s="322"/>
      <c r="F5" s="322"/>
      <c r="G5" s="323"/>
      <c r="H5" s="341" t="s">
        <v>53</v>
      </c>
      <c r="I5" s="342"/>
      <c r="J5" s="343"/>
      <c r="K5" s="313"/>
    </row>
    <row r="6" spans="2:15" ht="21.6" customHeight="1" x14ac:dyDescent="0.2">
      <c r="B6" s="195" t="s">
        <v>54</v>
      </c>
      <c r="C6" s="338"/>
      <c r="D6" s="339"/>
      <c r="E6" s="339"/>
      <c r="F6" s="339"/>
      <c r="G6" s="340"/>
      <c r="H6" s="197" t="s">
        <v>98</v>
      </c>
      <c r="I6" s="198" t="s">
        <v>55</v>
      </c>
      <c r="J6" s="199" t="s">
        <v>56</v>
      </c>
    </row>
    <row r="7" spans="2:15" ht="30.6" customHeight="1" x14ac:dyDescent="0.2">
      <c r="B7" s="196" t="s">
        <v>57</v>
      </c>
      <c r="C7" s="338"/>
      <c r="D7" s="340"/>
      <c r="E7" s="204" t="s">
        <v>58</v>
      </c>
      <c r="F7" s="319"/>
      <c r="G7" s="320"/>
      <c r="H7" s="35" t="s">
        <v>59</v>
      </c>
      <c r="I7" s="35">
        <v>2024</v>
      </c>
      <c r="J7" s="193"/>
    </row>
    <row r="8" spans="2:15" ht="29.45" customHeight="1" x14ac:dyDescent="0.2">
      <c r="B8" s="196" t="s">
        <v>99</v>
      </c>
      <c r="C8" s="330" t="s">
        <v>60</v>
      </c>
      <c r="D8" s="330"/>
      <c r="E8" s="330"/>
      <c r="F8" s="330"/>
      <c r="G8" s="330"/>
      <c r="H8" s="330"/>
      <c r="I8" s="330"/>
      <c r="J8" s="331"/>
    </row>
    <row r="9" spans="2:15" ht="15.6" customHeight="1" x14ac:dyDescent="0.2">
      <c r="B9" s="327"/>
      <c r="C9" s="328"/>
      <c r="D9" s="328"/>
      <c r="E9" s="328"/>
      <c r="F9" s="328"/>
      <c r="G9" s="328"/>
      <c r="H9" s="328"/>
      <c r="I9" s="328"/>
      <c r="J9" s="329"/>
    </row>
    <row r="10" spans="2:15" ht="40.9" customHeight="1" x14ac:dyDescent="0.2">
      <c r="B10" s="324" t="s">
        <v>149</v>
      </c>
      <c r="C10" s="325"/>
      <c r="D10" s="325"/>
      <c r="E10" s="325"/>
      <c r="F10" s="325"/>
      <c r="G10" s="325"/>
      <c r="H10" s="325"/>
      <c r="I10" s="325"/>
      <c r="J10" s="326"/>
    </row>
    <row r="11" spans="2:15" ht="10.5" customHeight="1" x14ac:dyDescent="0.2">
      <c r="B11" s="49"/>
      <c r="C11" s="50"/>
      <c r="D11" s="50"/>
      <c r="E11" s="50"/>
      <c r="F11" s="50"/>
      <c r="G11" s="50"/>
      <c r="H11" s="50"/>
      <c r="I11" s="50"/>
      <c r="J11" s="51"/>
    </row>
    <row r="12" spans="2:15" ht="21" customHeight="1" x14ac:dyDescent="0.2">
      <c r="B12" s="314"/>
      <c r="C12" s="315"/>
      <c r="D12" s="315"/>
      <c r="E12" s="315"/>
      <c r="F12" s="315"/>
      <c r="G12" s="315"/>
      <c r="H12" s="128"/>
      <c r="I12" s="232" t="s">
        <v>21</v>
      </c>
      <c r="J12" s="233" t="s">
        <v>22</v>
      </c>
    </row>
    <row r="13" spans="2:15" ht="67.150000000000006" customHeight="1" thickBot="1" x14ac:dyDescent="0.25">
      <c r="B13" s="295" t="s">
        <v>76</v>
      </c>
      <c r="C13" s="296"/>
      <c r="D13" s="296"/>
      <c r="E13" s="296"/>
      <c r="F13" s="296"/>
      <c r="G13" s="296"/>
      <c r="H13" s="296"/>
      <c r="I13" s="232" t="s">
        <v>77</v>
      </c>
      <c r="J13" s="233" t="s">
        <v>78</v>
      </c>
    </row>
    <row r="14" spans="2:15" ht="8.25" customHeight="1" x14ac:dyDescent="0.2">
      <c r="B14" s="129"/>
      <c r="C14" s="130"/>
      <c r="D14" s="131"/>
      <c r="E14" s="132"/>
      <c r="F14" s="132"/>
      <c r="G14" s="132"/>
      <c r="H14" s="133"/>
      <c r="I14" s="134"/>
      <c r="J14" s="135"/>
      <c r="L14" s="281" t="s">
        <v>66</v>
      </c>
      <c r="M14" s="282"/>
      <c r="N14" s="283"/>
    </row>
    <row r="15" spans="2:15" ht="15" customHeight="1" x14ac:dyDescent="0.2">
      <c r="B15" s="289" t="s">
        <v>23</v>
      </c>
      <c r="C15" s="290"/>
      <c r="D15" s="290"/>
      <c r="E15" s="290"/>
      <c r="F15" s="290"/>
      <c r="G15" s="290"/>
      <c r="H15" s="291"/>
      <c r="I15" s="126">
        <f>SUM('PERSONAL DIRECTO (1)'!U19,'PERSONAL DIRECTO (2)'!U19,'PERSONAL DIRECTO (3)'!U19)</f>
        <v>0</v>
      </c>
      <c r="J15" s="127">
        <f>SUM('PERSONAL DIRECTO (1)'!W19,'PERSONAL DIRECTO (2)'!W19,'PERSONAL DIRECTO (3)'!W19)</f>
        <v>0</v>
      </c>
      <c r="L15" s="284"/>
      <c r="M15" s="285"/>
      <c r="N15" s="286"/>
    </row>
    <row r="16" spans="2:15" ht="17.25" customHeight="1" x14ac:dyDescent="0.2">
      <c r="B16" s="289" t="s">
        <v>24</v>
      </c>
      <c r="C16" s="290"/>
      <c r="D16" s="290"/>
      <c r="E16" s="290"/>
      <c r="F16" s="290"/>
      <c r="G16" s="290"/>
      <c r="H16" s="291"/>
      <c r="I16" s="126">
        <f>SUM('COLABORACIONES TECNICAS (1)'!Q13,'COLABORACIONES TECNICAS (2)'!Q13)</f>
        <v>0</v>
      </c>
      <c r="J16" s="127">
        <f>SUM('COLABORACIONES TECNICAS (1)'!R13,'COLABORACIONES TECNICAS (2)'!R13)</f>
        <v>0</v>
      </c>
      <c r="L16" s="265" t="s">
        <v>123</v>
      </c>
      <c r="M16" s="266"/>
      <c r="N16" s="19">
        <f>ROUND(I18*18/100,2)</f>
        <v>0</v>
      </c>
      <c r="O16" s="20"/>
    </row>
    <row r="17" spans="2:16" ht="21" customHeight="1" x14ac:dyDescent="0.2">
      <c r="B17" s="289" t="s">
        <v>25</v>
      </c>
      <c r="C17" s="290"/>
      <c r="D17" s="290"/>
      <c r="E17" s="290"/>
      <c r="F17" s="290"/>
      <c r="G17" s="290"/>
      <c r="H17" s="291"/>
      <c r="I17" s="126">
        <f>SUM('SUBCONTRATACIONES (1)'!M13,'SUBCONTRATACIONES (2)'!M13)</f>
        <v>0</v>
      </c>
      <c r="J17" s="127">
        <f>SUM('SUBCONTRATACIONES (1)'!N13,'SUBCONTRATACIONES (2)'!N13)</f>
        <v>0</v>
      </c>
      <c r="L17" s="258" t="s">
        <v>50</v>
      </c>
      <c r="M17" s="259"/>
      <c r="N17" s="48" t="s">
        <v>51</v>
      </c>
    </row>
    <row r="18" spans="2:16" ht="41.25" customHeight="1" thickBot="1" x14ac:dyDescent="0.25">
      <c r="B18" s="298" t="s">
        <v>27</v>
      </c>
      <c r="C18" s="299"/>
      <c r="D18" s="299"/>
      <c r="E18" s="299"/>
      <c r="F18" s="299"/>
      <c r="G18" s="299" t="s">
        <v>19</v>
      </c>
      <c r="H18" s="300"/>
      <c r="I18" s="234">
        <f>ROUND(SUM(I15:I17),2)</f>
        <v>0</v>
      </c>
      <c r="J18" s="235">
        <f>ROUND(SUM(J15:J17),2)</f>
        <v>0</v>
      </c>
      <c r="L18" s="260" t="s">
        <v>150</v>
      </c>
      <c r="M18" s="261"/>
      <c r="N18" s="178" t="str">
        <f>IF(I27&lt;=195000,"VERDADERO", "FALSO")</f>
        <v>VERDADERO</v>
      </c>
    </row>
    <row r="19" spans="2:16" ht="9" customHeight="1" x14ac:dyDescent="0.2">
      <c r="B19" s="136"/>
      <c r="C19" s="137"/>
      <c r="D19" s="137"/>
      <c r="E19" s="137"/>
      <c r="F19" s="137"/>
      <c r="G19" s="137"/>
      <c r="H19" s="138"/>
      <c r="I19" s="305"/>
      <c r="J19" s="306"/>
    </row>
    <row r="20" spans="2:16" ht="12.75" customHeight="1" x14ac:dyDescent="0.2">
      <c r="B20" s="307" t="s">
        <v>52</v>
      </c>
      <c r="C20" s="308"/>
      <c r="D20" s="308"/>
      <c r="E20" s="308"/>
      <c r="F20" s="308"/>
      <c r="G20" s="308"/>
      <c r="H20" s="308"/>
      <c r="I20" s="308"/>
      <c r="J20" s="309"/>
    </row>
    <row r="21" spans="2:16" ht="12.75" customHeight="1" x14ac:dyDescent="0.2">
      <c r="B21" s="310"/>
      <c r="C21" s="311"/>
      <c r="D21" s="311"/>
      <c r="E21" s="311"/>
      <c r="F21" s="311"/>
      <c r="G21" s="311"/>
      <c r="H21" s="311"/>
      <c r="I21" s="311"/>
      <c r="J21" s="312"/>
    </row>
    <row r="22" spans="2:16" ht="27" customHeight="1" x14ac:dyDescent="0.2">
      <c r="B22" s="298" t="s">
        <v>26</v>
      </c>
      <c r="C22" s="299"/>
      <c r="D22" s="299"/>
      <c r="E22" s="299"/>
      <c r="F22" s="299"/>
      <c r="G22" s="299" t="s">
        <v>26</v>
      </c>
      <c r="H22" s="300"/>
      <c r="I22" s="301">
        <f>SUM('BECAS (1) '!K15,'BECAS  (2)'!K15,'BECAS  (3)'!K15)</f>
        <v>0</v>
      </c>
      <c r="J22" s="302"/>
    </row>
    <row r="23" spans="2:16" s="33" customFormat="1" ht="9" customHeight="1" x14ac:dyDescent="0.2">
      <c r="B23" s="292"/>
      <c r="C23" s="293"/>
      <c r="D23" s="293"/>
      <c r="E23" s="293"/>
      <c r="F23" s="293"/>
      <c r="G23" s="293"/>
      <c r="H23" s="293"/>
      <c r="I23" s="293"/>
      <c r="J23" s="294"/>
      <c r="K23" s="14"/>
      <c r="L23" s="14"/>
      <c r="M23" s="14"/>
      <c r="N23" s="14"/>
      <c r="O23" s="14"/>
      <c r="P23" s="14"/>
    </row>
    <row r="24" spans="2:16" ht="31.5" customHeight="1" x14ac:dyDescent="0.2">
      <c r="B24" s="295" t="s">
        <v>79</v>
      </c>
      <c r="C24" s="296"/>
      <c r="D24" s="296"/>
      <c r="E24" s="296"/>
      <c r="F24" s="296"/>
      <c r="G24" s="296"/>
      <c r="H24" s="296"/>
      <c r="I24" s="296"/>
      <c r="J24" s="297"/>
    </row>
    <row r="25" spans="2:16" ht="23.45" customHeight="1" x14ac:dyDescent="0.2">
      <c r="B25" s="287" t="s">
        <v>65</v>
      </c>
      <c r="C25" s="288"/>
      <c r="D25" s="288"/>
      <c r="E25" s="288"/>
      <c r="F25" s="288"/>
      <c r="G25" s="236" t="s">
        <v>134</v>
      </c>
      <c r="H25" s="237" t="s">
        <v>64</v>
      </c>
      <c r="I25" s="303">
        <f>ROUND(I18*18/100,2)</f>
        <v>0</v>
      </c>
      <c r="J25" s="304"/>
      <c r="L25" s="12"/>
      <c r="M25" s="12"/>
      <c r="N25" s="12"/>
    </row>
    <row r="26" spans="2:16" s="33" customFormat="1" ht="9.75" customHeight="1" x14ac:dyDescent="0.2">
      <c r="B26" s="262"/>
      <c r="C26" s="263"/>
      <c r="D26" s="263"/>
      <c r="E26" s="263"/>
      <c r="F26" s="263"/>
      <c r="G26" s="263"/>
      <c r="H26" s="263"/>
      <c r="I26" s="263"/>
      <c r="J26" s="264"/>
      <c r="K26" s="14"/>
      <c r="O26" s="14"/>
      <c r="P26" s="14"/>
    </row>
    <row r="27" spans="2:16" ht="20.25" customHeight="1" x14ac:dyDescent="0.35">
      <c r="B27" s="268" t="s">
        <v>49</v>
      </c>
      <c r="C27" s="269"/>
      <c r="D27" s="269"/>
      <c r="E27" s="269"/>
      <c r="F27" s="269"/>
      <c r="G27" s="269"/>
      <c r="H27" s="269"/>
      <c r="I27" s="270">
        <f>ROUNDDOWN(SUM(I18,I22,I25),0)</f>
        <v>0</v>
      </c>
      <c r="J27" s="271"/>
      <c r="L27" s="12"/>
      <c r="M27" s="12"/>
      <c r="N27" s="12"/>
    </row>
    <row r="28" spans="2:16" ht="20.25" customHeight="1" x14ac:dyDescent="0.35">
      <c r="B28" s="272" t="s">
        <v>48</v>
      </c>
      <c r="C28" s="273"/>
      <c r="D28" s="273"/>
      <c r="E28" s="273"/>
      <c r="F28" s="273"/>
      <c r="G28" s="273"/>
      <c r="H28" s="274"/>
      <c r="I28" s="270">
        <f>J18</f>
        <v>0</v>
      </c>
      <c r="J28" s="271"/>
      <c r="L28" s="12"/>
      <c r="M28" s="12"/>
      <c r="N28" s="12"/>
    </row>
    <row r="29" spans="2:16" ht="20.25" customHeight="1" thickBot="1" x14ac:dyDescent="0.4">
      <c r="B29" s="275" t="s">
        <v>80</v>
      </c>
      <c r="C29" s="276"/>
      <c r="D29" s="276"/>
      <c r="E29" s="276"/>
      <c r="F29" s="276"/>
      <c r="G29" s="276"/>
      <c r="H29" s="277"/>
      <c r="I29" s="278">
        <f>ROUND(SUM(I27:J28),2)</f>
        <v>0</v>
      </c>
      <c r="J29" s="279"/>
    </row>
    <row r="30" spans="2:16" ht="9.75" customHeight="1" x14ac:dyDescent="0.2">
      <c r="B30" s="280"/>
      <c r="C30" s="280"/>
      <c r="D30" s="280"/>
      <c r="E30" s="280"/>
      <c r="F30" s="280"/>
      <c r="G30" s="280"/>
      <c r="H30" s="280"/>
      <c r="I30" s="139"/>
      <c r="J30" s="140"/>
    </row>
    <row r="31" spans="2:16" ht="39.6" customHeight="1" x14ac:dyDescent="0.2">
      <c r="B31" s="267" t="s">
        <v>135</v>
      </c>
      <c r="C31" s="267"/>
      <c r="D31" s="267"/>
      <c r="E31" s="267"/>
      <c r="F31" s="267"/>
      <c r="G31" s="267"/>
      <c r="H31" s="267"/>
      <c r="I31" s="267"/>
      <c r="J31" s="267"/>
    </row>
    <row r="32" spans="2:16" ht="40.15" customHeight="1" x14ac:dyDescent="0.2">
      <c r="B32" s="257" t="s">
        <v>124</v>
      </c>
      <c r="C32" s="257"/>
      <c r="D32" s="257"/>
      <c r="E32" s="257"/>
      <c r="F32" s="257"/>
      <c r="G32" s="257"/>
      <c r="H32" s="257"/>
      <c r="I32" s="257"/>
      <c r="J32" s="257"/>
    </row>
    <row r="33" spans="2:14" ht="14.25" customHeight="1" x14ac:dyDescent="0.2">
      <c r="B33" s="21"/>
      <c r="C33" s="21"/>
      <c r="D33" s="21"/>
      <c r="E33" s="21"/>
      <c r="F33" s="21"/>
      <c r="G33" s="21"/>
      <c r="H33" s="21"/>
      <c r="I33" s="21"/>
      <c r="J33" s="21"/>
    </row>
    <row r="34" spans="2:14" ht="19.5" customHeight="1" x14ac:dyDescent="0.2">
      <c r="B34" s="47"/>
      <c r="C34" s="47"/>
      <c r="D34" s="47"/>
      <c r="E34" s="47"/>
      <c r="F34" s="47"/>
      <c r="G34" s="47"/>
      <c r="H34" s="47"/>
      <c r="I34" s="47"/>
      <c r="J34" s="38"/>
    </row>
    <row r="35" spans="2:14" ht="19.5" customHeight="1" x14ac:dyDescent="0.2">
      <c r="B35" s="47"/>
      <c r="C35" s="47"/>
      <c r="D35" s="47"/>
      <c r="E35" s="47"/>
      <c r="F35" s="47"/>
      <c r="G35" s="47"/>
      <c r="H35" s="47"/>
      <c r="I35" s="47"/>
      <c r="J35" s="34"/>
    </row>
    <row r="36" spans="2:14" ht="11.45" customHeight="1" x14ac:dyDescent="0.2">
      <c r="F36" s="22"/>
      <c r="G36" s="22"/>
      <c r="H36" s="22"/>
      <c r="I36" s="22"/>
    </row>
    <row r="37" spans="2:14" ht="23.25" customHeight="1" x14ac:dyDescent="0.2">
      <c r="F37" s="23"/>
      <c r="G37" s="23"/>
      <c r="H37" s="23"/>
      <c r="I37" s="23"/>
      <c r="L37" s="12"/>
      <c r="M37" s="12"/>
      <c r="N37" s="12"/>
    </row>
    <row r="38" spans="2:14" ht="12.75" customHeight="1" x14ac:dyDescent="0.2">
      <c r="L38" s="12"/>
      <c r="M38" s="12"/>
      <c r="N38" s="12"/>
    </row>
    <row r="39" spans="2:14" ht="13.15" customHeight="1" x14ac:dyDescent="0.2">
      <c r="L39" s="12"/>
      <c r="M39" s="12"/>
      <c r="N39" s="12"/>
    </row>
    <row r="40" spans="2:14" x14ac:dyDescent="0.2">
      <c r="L40" s="12"/>
      <c r="M40" s="12"/>
      <c r="N40" s="12"/>
    </row>
    <row r="41" spans="2:14" x14ac:dyDescent="0.2">
      <c r="L41" s="12"/>
      <c r="M41" s="12"/>
      <c r="N41" s="12"/>
    </row>
    <row r="42" spans="2:14" x14ac:dyDescent="0.2">
      <c r="L42" s="12"/>
      <c r="M42" s="12"/>
      <c r="N42" s="12"/>
    </row>
  </sheetData>
  <sheetProtection algorithmName="SHA-512" hashValue="VEDFp1pUAPxUVw3ZgxhtAt4HapflWJYHEMQ/m5w1V2AYxk8JAof+ugud++VeXlBKpg+LKz0w1yDNvv1JkDrv1A==" saltValue="FtHJnwa+wLsKU6BLjH1BRQ==" spinCount="100000" sheet="1" objects="1" scenarios="1" formatCells="0" formatColumns="0" formatRows="0"/>
  <mergeCells count="40">
    <mergeCell ref="K2:K5"/>
    <mergeCell ref="B12:G12"/>
    <mergeCell ref="B2:J2"/>
    <mergeCell ref="F7:G7"/>
    <mergeCell ref="C5:G5"/>
    <mergeCell ref="B10:J10"/>
    <mergeCell ref="B9:J9"/>
    <mergeCell ref="C8:J8"/>
    <mergeCell ref="B4:I4"/>
    <mergeCell ref="B3:I3"/>
    <mergeCell ref="C6:G6"/>
    <mergeCell ref="C7:D7"/>
    <mergeCell ref="H5:J5"/>
    <mergeCell ref="B13:H13"/>
    <mergeCell ref="B15:H15"/>
    <mergeCell ref="B18:H18"/>
    <mergeCell ref="I19:J19"/>
    <mergeCell ref="B20:J21"/>
    <mergeCell ref="L14:N15"/>
    <mergeCell ref="B25:F25"/>
    <mergeCell ref="B16:H16"/>
    <mergeCell ref="B17:H17"/>
    <mergeCell ref="B23:J23"/>
    <mergeCell ref="B24:J24"/>
    <mergeCell ref="B22:H22"/>
    <mergeCell ref="I22:J22"/>
    <mergeCell ref="I25:J25"/>
    <mergeCell ref="B32:J32"/>
    <mergeCell ref="L17:M17"/>
    <mergeCell ref="L18:M18"/>
    <mergeCell ref="B26:J26"/>
    <mergeCell ref="L16:M16"/>
    <mergeCell ref="B31:J31"/>
    <mergeCell ref="B27:H27"/>
    <mergeCell ref="I27:J27"/>
    <mergeCell ref="B28:H28"/>
    <mergeCell ref="I28:J28"/>
    <mergeCell ref="B29:H29"/>
    <mergeCell ref="I29:J29"/>
    <mergeCell ref="B30:H30"/>
  </mergeCells>
  <conditionalFormatting sqref="N18">
    <cfRule type="containsText" dxfId="1" priority="1" operator="containsText" text="FALSO">
      <formula>NOT(ISERROR(SEARCH("FALSO",N18)))</formula>
    </cfRule>
    <cfRule type="containsText" dxfId="0" priority="2" operator="containsText" text="VERDADERO">
      <formula>NOT(ISERROR(SEARCH("VERDADERO",N18)))</formula>
    </cfRule>
  </conditionalFormatting>
  <dataValidations count="2">
    <dataValidation type="list" allowBlank="1" showInputMessage="1" showErrorMessage="1" sqref="H7">
      <formula1>"EMIN,EMSG,EMJT"</formula1>
    </dataValidation>
    <dataValidation type="list" allowBlank="1" showInputMessage="1" showErrorMessage="1" sqref="C8:J8">
      <formula1>"INICIAL, ADAPTADO, SEGUIMIENTO, JUSTIFICACIÓN"</formula1>
    </dataValidation>
  </dataValidations>
  <printOptions verticalCentered="1"/>
  <pageMargins left="0.39370078740157483" right="0.39370078740157483" top="0.39370078740157483" bottom="0.39370078740157483" header="0.31496062992125984" footer="0.31496062992125984"/>
  <pageSetup paperSize="9" scale="82" firstPageNumber="0" orientation="portrait" r:id="rId1"/>
  <drawing r:id="rId2"/>
  <legacyDrawingHF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B1:AG21"/>
  <sheetViews>
    <sheetView showWhiteSpace="0" zoomScale="90" zoomScaleNormal="90" zoomScalePageLayoutView="71" workbookViewId="0">
      <selection activeCell="M26" sqref="M26"/>
    </sheetView>
  </sheetViews>
  <sheetFormatPr baseColWidth="10" defaultColWidth="11.42578125" defaultRowHeight="14.45" customHeight="1" x14ac:dyDescent="0.2"/>
  <cols>
    <col min="1" max="1" width="3.5703125" style="1" customWidth="1"/>
    <col min="2" max="2" width="29.28515625" style="1" customWidth="1"/>
    <col min="3" max="3" width="8.85546875" style="1" customWidth="1"/>
    <col min="4" max="4" width="12.85546875" style="1" customWidth="1"/>
    <col min="5" max="5" width="9" style="1" customWidth="1"/>
    <col min="6" max="6" width="8.42578125" style="1" customWidth="1"/>
    <col min="7" max="7" width="4.28515625" style="1" customWidth="1"/>
    <col min="8" max="8" width="8" style="1" customWidth="1"/>
    <col min="9" max="9" width="11" style="1" customWidth="1"/>
    <col min="10" max="10" width="11.42578125" style="1" customWidth="1"/>
    <col min="11" max="13" width="11.140625" style="1" customWidth="1"/>
    <col min="14" max="14" width="12.85546875" style="1" customWidth="1"/>
    <col min="15" max="15" width="8.140625" style="1" customWidth="1"/>
    <col min="16" max="16" width="9.7109375" style="1" customWidth="1"/>
    <col min="17" max="17" width="8.7109375" style="1" customWidth="1"/>
    <col min="18" max="18" width="11.28515625" style="1" customWidth="1"/>
    <col min="19" max="19" width="11.140625" style="24" customWidth="1"/>
    <col min="20" max="20" width="9.7109375" style="24" customWidth="1"/>
    <col min="21" max="22" width="11.140625" style="1" customWidth="1"/>
    <col min="23" max="23" width="11.140625" style="24" customWidth="1"/>
    <col min="24" max="29" width="11.140625" style="1" customWidth="1"/>
    <col min="30" max="30" width="15.42578125" style="1" hidden="1" customWidth="1"/>
    <col min="31" max="31" width="15.5703125" style="1" hidden="1" customWidth="1"/>
    <col min="32" max="32" width="17.5703125" style="1" hidden="1" customWidth="1"/>
    <col min="33" max="33" width="17.42578125" style="1" hidden="1" customWidth="1"/>
    <col min="34" max="16384" width="11.42578125" style="1"/>
  </cols>
  <sheetData>
    <row r="1" spans="2:27" ht="18" customHeight="1" thickBot="1" x14ac:dyDescent="0.25"/>
    <row r="2" spans="2:27" ht="62.45" customHeight="1" x14ac:dyDescent="0.2">
      <c r="B2" s="344" t="s">
        <v>67</v>
      </c>
      <c r="C2" s="345"/>
      <c r="D2" s="345"/>
      <c r="E2" s="345"/>
      <c r="F2" s="345"/>
      <c r="G2" s="345"/>
      <c r="H2" s="345"/>
      <c r="I2" s="345"/>
      <c r="J2" s="345"/>
      <c r="K2" s="345"/>
      <c r="L2" s="345"/>
      <c r="M2" s="345"/>
      <c r="N2" s="345"/>
      <c r="O2" s="345"/>
      <c r="P2" s="345"/>
      <c r="Q2" s="345"/>
      <c r="R2" s="345"/>
      <c r="S2" s="345"/>
      <c r="T2" s="345"/>
      <c r="U2" s="345"/>
      <c r="V2" s="83"/>
      <c r="W2" s="83"/>
      <c r="X2" s="84"/>
    </row>
    <row r="3" spans="2:27" s="11" customFormat="1" ht="32.450000000000003" customHeight="1" x14ac:dyDescent="0.2">
      <c r="B3" s="356" t="s">
        <v>81</v>
      </c>
      <c r="C3" s="349" t="s">
        <v>1</v>
      </c>
      <c r="D3" s="349" t="s">
        <v>2</v>
      </c>
      <c r="E3" s="349" t="s">
        <v>3</v>
      </c>
      <c r="F3" s="349" t="s">
        <v>4</v>
      </c>
      <c r="G3" s="349" t="s">
        <v>75</v>
      </c>
      <c r="H3" s="349"/>
      <c r="I3" s="349" t="s">
        <v>72</v>
      </c>
      <c r="J3" s="349"/>
      <c r="K3" s="349" t="s">
        <v>5</v>
      </c>
      <c r="L3" s="349" t="s">
        <v>6</v>
      </c>
      <c r="M3" s="349" t="s">
        <v>82</v>
      </c>
      <c r="N3" s="349" t="s">
        <v>7</v>
      </c>
      <c r="O3" s="353" t="s">
        <v>29</v>
      </c>
      <c r="P3" s="354"/>
      <c r="Q3" s="355"/>
      <c r="R3" s="357" t="s">
        <v>84</v>
      </c>
      <c r="S3" s="357"/>
      <c r="T3" s="358" t="s">
        <v>85</v>
      </c>
      <c r="U3" s="359"/>
      <c r="V3" s="346" t="s">
        <v>68</v>
      </c>
      <c r="W3" s="347"/>
      <c r="X3" s="348"/>
      <c r="AA3" s="10"/>
    </row>
    <row r="4" spans="2:27" s="11" customFormat="1" ht="37.9" customHeight="1" x14ac:dyDescent="0.2">
      <c r="B4" s="356"/>
      <c r="C4" s="349"/>
      <c r="D4" s="349"/>
      <c r="E4" s="349"/>
      <c r="F4" s="349"/>
      <c r="G4" s="211" t="s">
        <v>56</v>
      </c>
      <c r="H4" s="211" t="s">
        <v>73</v>
      </c>
      <c r="I4" s="211" t="s">
        <v>73</v>
      </c>
      <c r="J4" s="217" t="s">
        <v>74</v>
      </c>
      <c r="K4" s="349"/>
      <c r="L4" s="349"/>
      <c r="M4" s="349"/>
      <c r="N4" s="349"/>
      <c r="O4" s="216" t="s">
        <v>71</v>
      </c>
      <c r="P4" s="216" t="s">
        <v>17</v>
      </c>
      <c r="Q4" s="216" t="s">
        <v>16</v>
      </c>
      <c r="R4" s="211" t="s">
        <v>83</v>
      </c>
      <c r="S4" s="211" t="s">
        <v>0</v>
      </c>
      <c r="T4" s="218" t="s">
        <v>83</v>
      </c>
      <c r="U4" s="218" t="s">
        <v>0</v>
      </c>
      <c r="V4" s="55" t="s">
        <v>69</v>
      </c>
      <c r="W4" s="191" t="s">
        <v>70</v>
      </c>
      <c r="X4" s="56" t="s">
        <v>20</v>
      </c>
      <c r="AA4" s="10"/>
    </row>
    <row r="5" spans="2:27" ht="12.75" x14ac:dyDescent="0.2">
      <c r="B5" s="52"/>
      <c r="C5" s="9"/>
      <c r="D5" s="9"/>
      <c r="E5" s="6"/>
      <c r="F5" s="5"/>
      <c r="G5" s="6"/>
      <c r="H5" s="7"/>
      <c r="I5" s="5"/>
      <c r="J5" s="8"/>
      <c r="K5" s="219">
        <f>SUM(F5,H5,I5)</f>
        <v>0</v>
      </c>
      <c r="L5" s="5"/>
      <c r="M5" s="219">
        <f t="shared" ref="M5:M18" si="0">SUM(K5:L5)</f>
        <v>0</v>
      </c>
      <c r="N5" s="6"/>
      <c r="O5" s="15"/>
      <c r="P5" s="15"/>
      <c r="Q5" s="57">
        <f t="shared" ref="Q5:Q18" si="1">ROUND(O5+(P5*30),2)</f>
        <v>0</v>
      </c>
      <c r="R5" s="4"/>
      <c r="S5" s="219">
        <f>ROUND((V5*Q5)*R5,10)</f>
        <v>0</v>
      </c>
      <c r="T5" s="17"/>
      <c r="U5" s="220">
        <f>S5*T5</f>
        <v>0</v>
      </c>
      <c r="V5" s="37">
        <f>ROUND(M5/30,10)</f>
        <v>0</v>
      </c>
      <c r="W5" s="85">
        <f>S5-U5</f>
        <v>0</v>
      </c>
      <c r="X5" s="53">
        <f>V5*Q5</f>
        <v>0</v>
      </c>
      <c r="AA5" s="2"/>
    </row>
    <row r="6" spans="2:27" ht="16.149999999999999" customHeight="1" x14ac:dyDescent="0.2">
      <c r="B6" s="52"/>
      <c r="C6" s="9"/>
      <c r="D6" s="9"/>
      <c r="E6" s="6"/>
      <c r="F6" s="5"/>
      <c r="G6" s="6"/>
      <c r="H6" s="7"/>
      <c r="I6" s="5"/>
      <c r="J6" s="6"/>
      <c r="K6" s="219">
        <f t="shared" ref="K6:K18" si="2">SUM(F6,H6,I6)</f>
        <v>0</v>
      </c>
      <c r="L6" s="5"/>
      <c r="M6" s="219">
        <f t="shared" si="0"/>
        <v>0</v>
      </c>
      <c r="N6" s="6"/>
      <c r="O6" s="15"/>
      <c r="P6" s="16"/>
      <c r="Q6" s="36">
        <f t="shared" si="1"/>
        <v>0</v>
      </c>
      <c r="R6" s="4"/>
      <c r="S6" s="219">
        <f t="shared" ref="S6:S18" si="3">ROUND((V6*Q6)*R6,10)</f>
        <v>0</v>
      </c>
      <c r="T6" s="17"/>
      <c r="U6" s="220">
        <f t="shared" ref="U6:U18" si="4">S6*T6</f>
        <v>0</v>
      </c>
      <c r="V6" s="37">
        <f t="shared" ref="V6:V18" si="5">ROUND(M6/30,10)</f>
        <v>0</v>
      </c>
      <c r="W6" s="85">
        <f t="shared" ref="W6:W18" si="6">S6-U6</f>
        <v>0</v>
      </c>
      <c r="X6" s="53">
        <f t="shared" ref="X6:X18" si="7">V6*Q6</f>
        <v>0</v>
      </c>
      <c r="AA6" s="2"/>
    </row>
    <row r="7" spans="2:27" ht="19.149999999999999" customHeight="1" x14ac:dyDescent="0.2">
      <c r="B7" s="52"/>
      <c r="C7" s="9"/>
      <c r="D7" s="9"/>
      <c r="E7" s="6"/>
      <c r="F7" s="5"/>
      <c r="G7" s="6"/>
      <c r="H7" s="7"/>
      <c r="I7" s="5"/>
      <c r="J7" s="6"/>
      <c r="K7" s="219">
        <f t="shared" si="2"/>
        <v>0</v>
      </c>
      <c r="L7" s="5"/>
      <c r="M7" s="219">
        <f t="shared" si="0"/>
        <v>0</v>
      </c>
      <c r="N7" s="6"/>
      <c r="O7" s="15"/>
      <c r="P7" s="16"/>
      <c r="Q7" s="36">
        <f t="shared" si="1"/>
        <v>0</v>
      </c>
      <c r="R7" s="4"/>
      <c r="S7" s="219">
        <f t="shared" si="3"/>
        <v>0</v>
      </c>
      <c r="T7" s="17"/>
      <c r="U7" s="220">
        <f t="shared" si="4"/>
        <v>0</v>
      </c>
      <c r="V7" s="37">
        <f t="shared" si="5"/>
        <v>0</v>
      </c>
      <c r="W7" s="85">
        <f t="shared" si="6"/>
        <v>0</v>
      </c>
      <c r="X7" s="53">
        <f t="shared" si="7"/>
        <v>0</v>
      </c>
    </row>
    <row r="8" spans="2:27" ht="19.899999999999999" customHeight="1" x14ac:dyDescent="0.2">
      <c r="B8" s="52"/>
      <c r="C8" s="9"/>
      <c r="D8" s="9"/>
      <c r="E8" s="6"/>
      <c r="F8" s="5"/>
      <c r="G8" s="6"/>
      <c r="H8" s="7"/>
      <c r="I8" s="5"/>
      <c r="J8" s="6"/>
      <c r="K8" s="219">
        <f t="shared" si="2"/>
        <v>0</v>
      </c>
      <c r="L8" s="5"/>
      <c r="M8" s="219">
        <f t="shared" si="0"/>
        <v>0</v>
      </c>
      <c r="N8" s="6"/>
      <c r="O8" s="15"/>
      <c r="P8" s="16"/>
      <c r="Q8" s="36">
        <f t="shared" si="1"/>
        <v>0</v>
      </c>
      <c r="R8" s="4"/>
      <c r="S8" s="219">
        <f t="shared" si="3"/>
        <v>0</v>
      </c>
      <c r="T8" s="17"/>
      <c r="U8" s="220">
        <f t="shared" si="4"/>
        <v>0</v>
      </c>
      <c r="V8" s="37">
        <f t="shared" si="5"/>
        <v>0</v>
      </c>
      <c r="W8" s="85">
        <f t="shared" si="6"/>
        <v>0</v>
      </c>
      <c r="X8" s="53">
        <f t="shared" si="7"/>
        <v>0</v>
      </c>
      <c r="Y8" s="2"/>
      <c r="Z8" s="2"/>
    </row>
    <row r="9" spans="2:27" ht="16.899999999999999" customHeight="1" x14ac:dyDescent="0.2">
      <c r="B9" s="52"/>
      <c r="C9" s="9"/>
      <c r="D9" s="9"/>
      <c r="E9" s="6"/>
      <c r="F9" s="5"/>
      <c r="G9" s="6"/>
      <c r="H9" s="7"/>
      <c r="I9" s="5"/>
      <c r="J9" s="6"/>
      <c r="K9" s="219">
        <f t="shared" si="2"/>
        <v>0</v>
      </c>
      <c r="L9" s="5"/>
      <c r="M9" s="219">
        <f t="shared" si="0"/>
        <v>0</v>
      </c>
      <c r="N9" s="6"/>
      <c r="O9" s="15"/>
      <c r="P9" s="16"/>
      <c r="Q9" s="36">
        <f t="shared" si="1"/>
        <v>0</v>
      </c>
      <c r="R9" s="4"/>
      <c r="S9" s="219">
        <f t="shared" si="3"/>
        <v>0</v>
      </c>
      <c r="T9" s="17"/>
      <c r="U9" s="220">
        <f t="shared" si="4"/>
        <v>0</v>
      </c>
      <c r="V9" s="37">
        <f t="shared" si="5"/>
        <v>0</v>
      </c>
      <c r="W9" s="85">
        <f t="shared" si="6"/>
        <v>0</v>
      </c>
      <c r="X9" s="53">
        <f t="shared" si="7"/>
        <v>0</v>
      </c>
      <c r="Y9" s="2"/>
      <c r="Z9" s="2"/>
    </row>
    <row r="10" spans="2:27" ht="14.45" customHeight="1" x14ac:dyDescent="0.2">
      <c r="B10" s="52"/>
      <c r="C10" s="9"/>
      <c r="D10" s="9"/>
      <c r="E10" s="6"/>
      <c r="F10" s="5"/>
      <c r="G10" s="6"/>
      <c r="H10" s="7"/>
      <c r="I10" s="5"/>
      <c r="J10" s="6"/>
      <c r="K10" s="219">
        <f t="shared" si="2"/>
        <v>0</v>
      </c>
      <c r="L10" s="5"/>
      <c r="M10" s="219">
        <f t="shared" si="0"/>
        <v>0</v>
      </c>
      <c r="N10" s="6"/>
      <c r="O10" s="15"/>
      <c r="P10" s="16"/>
      <c r="Q10" s="36">
        <f t="shared" si="1"/>
        <v>0</v>
      </c>
      <c r="R10" s="4"/>
      <c r="S10" s="219">
        <f t="shared" si="3"/>
        <v>0</v>
      </c>
      <c r="T10" s="17"/>
      <c r="U10" s="220">
        <f t="shared" si="4"/>
        <v>0</v>
      </c>
      <c r="V10" s="37">
        <f t="shared" si="5"/>
        <v>0</v>
      </c>
      <c r="W10" s="85">
        <f t="shared" si="6"/>
        <v>0</v>
      </c>
      <c r="X10" s="53">
        <f t="shared" si="7"/>
        <v>0</v>
      </c>
      <c r="Y10" s="2"/>
      <c r="Z10" s="2"/>
    </row>
    <row r="11" spans="2:27" ht="14.45" customHeight="1" x14ac:dyDescent="0.2">
      <c r="B11" s="52"/>
      <c r="C11" s="9"/>
      <c r="D11" s="9"/>
      <c r="E11" s="6"/>
      <c r="F11" s="5"/>
      <c r="G11" s="6"/>
      <c r="H11" s="7"/>
      <c r="I11" s="5"/>
      <c r="J11" s="6"/>
      <c r="K11" s="219">
        <f t="shared" si="2"/>
        <v>0</v>
      </c>
      <c r="L11" s="5"/>
      <c r="M11" s="219">
        <f t="shared" si="0"/>
        <v>0</v>
      </c>
      <c r="N11" s="6"/>
      <c r="O11" s="15"/>
      <c r="P11" s="16"/>
      <c r="Q11" s="36">
        <f t="shared" si="1"/>
        <v>0</v>
      </c>
      <c r="R11" s="4"/>
      <c r="S11" s="219">
        <f t="shared" si="3"/>
        <v>0</v>
      </c>
      <c r="T11" s="17"/>
      <c r="U11" s="220">
        <f t="shared" si="4"/>
        <v>0</v>
      </c>
      <c r="V11" s="37">
        <f t="shared" si="5"/>
        <v>0</v>
      </c>
      <c r="W11" s="85">
        <f t="shared" si="6"/>
        <v>0</v>
      </c>
      <c r="X11" s="53">
        <f t="shared" si="7"/>
        <v>0</v>
      </c>
      <c r="Y11" s="2"/>
      <c r="Z11" s="2"/>
    </row>
    <row r="12" spans="2:27" ht="14.45" customHeight="1" x14ac:dyDescent="0.2">
      <c r="B12" s="54"/>
      <c r="C12" s="9"/>
      <c r="D12" s="9"/>
      <c r="E12" s="6"/>
      <c r="F12" s="5"/>
      <c r="G12" s="6"/>
      <c r="H12" s="7"/>
      <c r="I12" s="5"/>
      <c r="J12" s="6"/>
      <c r="K12" s="219">
        <f t="shared" si="2"/>
        <v>0</v>
      </c>
      <c r="L12" s="5"/>
      <c r="M12" s="219">
        <f t="shared" si="0"/>
        <v>0</v>
      </c>
      <c r="N12" s="6"/>
      <c r="O12" s="15"/>
      <c r="P12" s="16"/>
      <c r="Q12" s="36">
        <f t="shared" si="1"/>
        <v>0</v>
      </c>
      <c r="R12" s="4"/>
      <c r="S12" s="219">
        <f t="shared" si="3"/>
        <v>0</v>
      </c>
      <c r="T12" s="17"/>
      <c r="U12" s="220">
        <f t="shared" si="4"/>
        <v>0</v>
      </c>
      <c r="V12" s="37">
        <f t="shared" si="5"/>
        <v>0</v>
      </c>
      <c r="W12" s="85">
        <f t="shared" si="6"/>
        <v>0</v>
      </c>
      <c r="X12" s="53">
        <f t="shared" si="7"/>
        <v>0</v>
      </c>
      <c r="Y12" s="2"/>
      <c r="Z12" s="2"/>
    </row>
    <row r="13" spans="2:27" ht="14.45" customHeight="1" x14ac:dyDescent="0.2">
      <c r="B13" s="54"/>
      <c r="C13" s="9"/>
      <c r="D13" s="9"/>
      <c r="E13" s="6"/>
      <c r="F13" s="5"/>
      <c r="G13" s="6"/>
      <c r="H13" s="7"/>
      <c r="I13" s="5"/>
      <c r="J13" s="6"/>
      <c r="K13" s="219">
        <f t="shared" si="2"/>
        <v>0</v>
      </c>
      <c r="L13" s="5"/>
      <c r="M13" s="219">
        <f t="shared" si="0"/>
        <v>0</v>
      </c>
      <c r="N13" s="6"/>
      <c r="O13" s="15"/>
      <c r="P13" s="16"/>
      <c r="Q13" s="36">
        <f t="shared" si="1"/>
        <v>0</v>
      </c>
      <c r="R13" s="4"/>
      <c r="S13" s="219">
        <f t="shared" si="3"/>
        <v>0</v>
      </c>
      <c r="T13" s="17"/>
      <c r="U13" s="220">
        <f t="shared" si="4"/>
        <v>0</v>
      </c>
      <c r="V13" s="37">
        <f t="shared" si="5"/>
        <v>0</v>
      </c>
      <c r="W13" s="85">
        <f t="shared" si="6"/>
        <v>0</v>
      </c>
      <c r="X13" s="53">
        <f t="shared" si="7"/>
        <v>0</v>
      </c>
      <c r="Y13" s="2"/>
      <c r="Z13" s="2"/>
    </row>
    <row r="14" spans="2:27" ht="14.45" customHeight="1" x14ac:dyDescent="0.2">
      <c r="B14" s="54"/>
      <c r="C14" s="9"/>
      <c r="D14" s="9"/>
      <c r="E14" s="6"/>
      <c r="F14" s="5"/>
      <c r="G14" s="6"/>
      <c r="H14" s="7"/>
      <c r="I14" s="5"/>
      <c r="J14" s="6"/>
      <c r="K14" s="219">
        <f t="shared" si="2"/>
        <v>0</v>
      </c>
      <c r="L14" s="5"/>
      <c r="M14" s="219">
        <f t="shared" si="0"/>
        <v>0</v>
      </c>
      <c r="N14" s="6"/>
      <c r="O14" s="15"/>
      <c r="P14" s="16"/>
      <c r="Q14" s="36">
        <f t="shared" si="1"/>
        <v>0</v>
      </c>
      <c r="R14" s="4"/>
      <c r="S14" s="219">
        <f t="shared" si="3"/>
        <v>0</v>
      </c>
      <c r="T14" s="17"/>
      <c r="U14" s="220">
        <f t="shared" si="4"/>
        <v>0</v>
      </c>
      <c r="V14" s="37">
        <f t="shared" si="5"/>
        <v>0</v>
      </c>
      <c r="W14" s="85">
        <f t="shared" si="6"/>
        <v>0</v>
      </c>
      <c r="X14" s="53">
        <f t="shared" si="7"/>
        <v>0</v>
      </c>
      <c r="Y14" s="2"/>
      <c r="Z14" s="2"/>
    </row>
    <row r="15" spans="2:27" ht="14.45" customHeight="1" x14ac:dyDescent="0.2">
      <c r="B15" s="54"/>
      <c r="C15" s="9"/>
      <c r="D15" s="9"/>
      <c r="E15" s="6"/>
      <c r="F15" s="5"/>
      <c r="G15" s="6"/>
      <c r="H15" s="7"/>
      <c r="I15" s="5"/>
      <c r="J15" s="6"/>
      <c r="K15" s="219">
        <f t="shared" si="2"/>
        <v>0</v>
      </c>
      <c r="L15" s="5"/>
      <c r="M15" s="219">
        <f t="shared" si="0"/>
        <v>0</v>
      </c>
      <c r="N15" s="6"/>
      <c r="O15" s="15"/>
      <c r="P15" s="16"/>
      <c r="Q15" s="36">
        <f t="shared" si="1"/>
        <v>0</v>
      </c>
      <c r="R15" s="4"/>
      <c r="S15" s="219">
        <f t="shared" si="3"/>
        <v>0</v>
      </c>
      <c r="T15" s="17"/>
      <c r="U15" s="220">
        <f t="shared" si="4"/>
        <v>0</v>
      </c>
      <c r="V15" s="37">
        <f t="shared" si="5"/>
        <v>0</v>
      </c>
      <c r="W15" s="85">
        <f t="shared" si="6"/>
        <v>0</v>
      </c>
      <c r="X15" s="53">
        <f t="shared" si="7"/>
        <v>0</v>
      </c>
      <c r="Y15" s="2"/>
      <c r="Z15" s="2"/>
    </row>
    <row r="16" spans="2:27" ht="14.45" customHeight="1" x14ac:dyDescent="0.2">
      <c r="B16" s="54"/>
      <c r="C16" s="9"/>
      <c r="D16" s="9"/>
      <c r="E16" s="6"/>
      <c r="F16" s="5"/>
      <c r="G16" s="6"/>
      <c r="H16" s="7"/>
      <c r="I16" s="5"/>
      <c r="J16" s="6"/>
      <c r="K16" s="219">
        <f t="shared" si="2"/>
        <v>0</v>
      </c>
      <c r="L16" s="5"/>
      <c r="M16" s="219">
        <f t="shared" si="0"/>
        <v>0</v>
      </c>
      <c r="N16" s="6"/>
      <c r="O16" s="15"/>
      <c r="P16" s="16"/>
      <c r="Q16" s="36">
        <f t="shared" si="1"/>
        <v>0</v>
      </c>
      <c r="R16" s="4"/>
      <c r="S16" s="219">
        <f t="shared" si="3"/>
        <v>0</v>
      </c>
      <c r="T16" s="17"/>
      <c r="U16" s="220">
        <f t="shared" si="4"/>
        <v>0</v>
      </c>
      <c r="V16" s="37">
        <f t="shared" si="5"/>
        <v>0</v>
      </c>
      <c r="W16" s="85">
        <f t="shared" si="6"/>
        <v>0</v>
      </c>
      <c r="X16" s="53">
        <f t="shared" si="7"/>
        <v>0</v>
      </c>
      <c r="Y16" s="2"/>
      <c r="Z16" s="2"/>
    </row>
    <row r="17" spans="2:26" ht="14.45" customHeight="1" x14ac:dyDescent="0.2">
      <c r="B17" s="54"/>
      <c r="C17" s="9"/>
      <c r="D17" s="9"/>
      <c r="E17" s="6"/>
      <c r="F17" s="5"/>
      <c r="G17" s="6"/>
      <c r="H17" s="7"/>
      <c r="I17" s="5"/>
      <c r="J17" s="6"/>
      <c r="K17" s="219">
        <f t="shared" si="2"/>
        <v>0</v>
      </c>
      <c r="L17" s="5"/>
      <c r="M17" s="219">
        <f t="shared" si="0"/>
        <v>0</v>
      </c>
      <c r="N17" s="6"/>
      <c r="O17" s="15"/>
      <c r="P17" s="16"/>
      <c r="Q17" s="36">
        <f t="shared" si="1"/>
        <v>0</v>
      </c>
      <c r="R17" s="4"/>
      <c r="S17" s="219">
        <f t="shared" si="3"/>
        <v>0</v>
      </c>
      <c r="T17" s="17"/>
      <c r="U17" s="220">
        <f t="shared" si="4"/>
        <v>0</v>
      </c>
      <c r="V17" s="37">
        <f t="shared" si="5"/>
        <v>0</v>
      </c>
      <c r="W17" s="85">
        <f t="shared" si="6"/>
        <v>0</v>
      </c>
      <c r="X17" s="53">
        <f t="shared" si="7"/>
        <v>0</v>
      </c>
      <c r="Y17" s="2"/>
      <c r="Z17" s="2"/>
    </row>
    <row r="18" spans="2:26" ht="14.45" customHeight="1" x14ac:dyDescent="0.2">
      <c r="B18" s="54"/>
      <c r="C18" s="9"/>
      <c r="D18" s="9"/>
      <c r="E18" s="6"/>
      <c r="F18" s="5"/>
      <c r="G18" s="6"/>
      <c r="H18" s="7"/>
      <c r="I18" s="5"/>
      <c r="J18" s="6"/>
      <c r="K18" s="219">
        <f t="shared" si="2"/>
        <v>0</v>
      </c>
      <c r="L18" s="5"/>
      <c r="M18" s="219">
        <f t="shared" si="0"/>
        <v>0</v>
      </c>
      <c r="N18" s="6"/>
      <c r="O18" s="15"/>
      <c r="P18" s="16"/>
      <c r="Q18" s="36">
        <f t="shared" si="1"/>
        <v>0</v>
      </c>
      <c r="R18" s="4"/>
      <c r="S18" s="219">
        <f t="shared" si="3"/>
        <v>0</v>
      </c>
      <c r="T18" s="17"/>
      <c r="U18" s="220">
        <f t="shared" si="4"/>
        <v>0</v>
      </c>
      <c r="V18" s="37">
        <f t="shared" si="5"/>
        <v>0</v>
      </c>
      <c r="W18" s="85">
        <f t="shared" si="6"/>
        <v>0</v>
      </c>
      <c r="X18" s="53">
        <f t="shared" si="7"/>
        <v>0</v>
      </c>
      <c r="Y18" s="2"/>
      <c r="Z18" s="2"/>
    </row>
    <row r="19" spans="2:26" ht="14.45" customHeight="1" x14ac:dyDescent="0.2">
      <c r="B19" s="141"/>
      <c r="C19" s="142"/>
      <c r="D19" s="142"/>
      <c r="E19" s="142"/>
      <c r="F19" s="142"/>
      <c r="G19" s="142"/>
      <c r="H19" s="142"/>
      <c r="I19" s="142"/>
      <c r="J19" s="142"/>
      <c r="K19" s="142"/>
      <c r="L19" s="142"/>
      <c r="M19" s="142"/>
      <c r="N19" s="142"/>
      <c r="O19" s="142"/>
      <c r="P19" s="142"/>
      <c r="Q19" s="143"/>
      <c r="R19" s="206" t="s">
        <v>0</v>
      </c>
      <c r="S19" s="200">
        <f>SUM(S5:S18)</f>
        <v>0</v>
      </c>
      <c r="T19" s="144"/>
      <c r="U19" s="201">
        <f>SUM(U5:U18)</f>
        <v>0</v>
      </c>
      <c r="V19" s="72">
        <f>SUM(V5:V18)</f>
        <v>0</v>
      </c>
      <c r="W19" s="86">
        <f>SUM(W5:W18)</f>
        <v>0</v>
      </c>
      <c r="X19" s="80">
        <f>SUM(X5:X18)</f>
        <v>0</v>
      </c>
      <c r="Y19" s="2"/>
      <c r="Z19" s="2"/>
    </row>
    <row r="20" spans="2:26" ht="14.45" customHeight="1" x14ac:dyDescent="0.2">
      <c r="B20" s="145"/>
      <c r="C20" s="146"/>
      <c r="D20" s="146"/>
      <c r="E20" s="146"/>
      <c r="F20" s="146"/>
      <c r="G20" s="146"/>
      <c r="H20" s="146"/>
      <c r="I20" s="146"/>
      <c r="J20" s="146"/>
      <c r="K20" s="146"/>
      <c r="L20" s="146"/>
      <c r="M20" s="146"/>
      <c r="N20" s="146"/>
      <c r="O20" s="147"/>
      <c r="P20" s="147"/>
      <c r="Q20" s="147"/>
      <c r="R20" s="148"/>
      <c r="S20" s="148"/>
      <c r="T20" s="147"/>
      <c r="U20" s="149"/>
      <c r="V20" s="150"/>
      <c r="W20" s="151"/>
      <c r="X20" s="152"/>
    </row>
    <row r="21" spans="2:26" ht="26.25" customHeight="1" thickBot="1" x14ac:dyDescent="0.25">
      <c r="B21" s="350" t="s">
        <v>139</v>
      </c>
      <c r="C21" s="351"/>
      <c r="D21" s="351"/>
      <c r="E21" s="351"/>
      <c r="F21" s="351"/>
      <c r="G21" s="351"/>
      <c r="H21" s="351"/>
      <c r="I21" s="351"/>
      <c r="J21" s="351"/>
      <c r="K21" s="351"/>
      <c r="L21" s="351"/>
      <c r="M21" s="351"/>
      <c r="N21" s="351"/>
      <c r="O21" s="351"/>
      <c r="P21" s="351"/>
      <c r="Q21" s="351"/>
      <c r="R21" s="351"/>
      <c r="S21" s="351"/>
      <c r="T21" s="351"/>
      <c r="U21" s="351"/>
      <c r="V21" s="351"/>
      <c r="W21" s="351"/>
      <c r="X21" s="352"/>
    </row>
  </sheetData>
  <sheetProtection algorithmName="SHA-512" hashValue="icIjrkrsoBcByErJJORHfsAwrhfIU/994F8NLw+6QWG0jk4CX7ydyEd2K74mC+DIS1ftOFbO8hjKVhqdImkNkw==" saltValue="1djiToN0cDW2pXfhLJdQxQ==" spinCount="100000" sheet="1" objects="1" scenarios="1" formatCells="0" formatColumns="0" formatRows="0"/>
  <mergeCells count="17">
    <mergeCell ref="T3:U3"/>
    <mergeCell ref="B2:U2"/>
    <mergeCell ref="V3:X3"/>
    <mergeCell ref="M3:M4"/>
    <mergeCell ref="N3:N4"/>
    <mergeCell ref="B21:X21"/>
    <mergeCell ref="O3:Q3"/>
    <mergeCell ref="I3:J3"/>
    <mergeCell ref="G3:H3"/>
    <mergeCell ref="B3:B4"/>
    <mergeCell ref="C3:C4"/>
    <mergeCell ref="D3:D4"/>
    <mergeCell ref="E3:E4"/>
    <mergeCell ref="F3:F4"/>
    <mergeCell ref="K3:K4"/>
    <mergeCell ref="L3:L4"/>
    <mergeCell ref="R3:S3"/>
  </mergeCells>
  <dataValidations count="2">
    <dataValidation type="whole" allowBlank="1" showInputMessage="1" showErrorMessage="1" errorTitle="DÍAS SUELTOS" error="Tan solo se podrán introducir un máximo de 29 días sueltos teniendo en cuenta que a partir de 30 días y para el cálculo de costes laborales habría que señalar un mes._x000a__x000a_" sqref="O6:O18">
      <formula1>0</formula1>
      <formula2>29</formula2>
    </dataValidation>
    <dataValidation type="whole" allowBlank="1" showInputMessage="1" showErrorMessage="1" errorTitle="DÍAS SUELTOS" error="Solo procede introducir un máximo de 29 días sueltos. A partir de 30 días, se señalará un mes completo._x000a__x000a_" sqref="O5">
      <formula1>0</formula1>
      <formula2>29</formula2>
    </dataValidation>
  </dataValidations>
  <printOptions verticalCentered="1"/>
  <pageMargins left="0.39370078740157483" right="0.39370078740157483" top="0.39370078740157483" bottom="0.39370078740157483" header="0.31496062992125984" footer="0.31496062992125984"/>
  <pageSetup paperSize="9" scale="73" orientation="landscape" r:id="rId1"/>
  <drawing r:id="rId2"/>
  <legacyDrawing r:id="rId3"/>
  <legacyDrawingHF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B1:AG22"/>
  <sheetViews>
    <sheetView showWhiteSpace="0" zoomScale="76" zoomScaleNormal="76" zoomScalePageLayoutView="71" workbookViewId="0">
      <selection activeCell="S30" sqref="S30"/>
    </sheetView>
  </sheetViews>
  <sheetFormatPr baseColWidth="10" defaultColWidth="11.42578125" defaultRowHeight="14.45" customHeight="1" x14ac:dyDescent="0.2"/>
  <cols>
    <col min="1" max="1" width="3.5703125" style="1" customWidth="1"/>
    <col min="2" max="2" width="29.28515625" style="1" customWidth="1"/>
    <col min="3" max="3" width="8.85546875" style="1" customWidth="1"/>
    <col min="4" max="4" width="11.7109375" style="1" customWidth="1"/>
    <col min="5" max="5" width="8" style="1" customWidth="1"/>
    <col min="6" max="6" width="8.42578125" style="1" customWidth="1"/>
    <col min="7" max="7" width="4.28515625" style="1" customWidth="1"/>
    <col min="8" max="8" width="8" style="1" customWidth="1"/>
    <col min="9" max="9" width="11.7109375" style="1" customWidth="1"/>
    <col min="10" max="10" width="11.42578125" style="1" customWidth="1"/>
    <col min="11" max="13" width="11.140625" style="1" customWidth="1"/>
    <col min="14" max="14" width="12.85546875" style="1" customWidth="1"/>
    <col min="15" max="15" width="8.140625" style="1" customWidth="1"/>
    <col min="16" max="16" width="9.7109375" style="1" customWidth="1"/>
    <col min="17" max="17" width="8.7109375" style="1" customWidth="1"/>
    <col min="18" max="18" width="11.28515625" style="1" customWidth="1"/>
    <col min="19" max="19" width="11.140625" style="24" customWidth="1"/>
    <col min="20" max="20" width="9.7109375" style="24" customWidth="1"/>
    <col min="21" max="22" width="11.140625" style="1" customWidth="1"/>
    <col min="23" max="23" width="11.140625" style="24" customWidth="1"/>
    <col min="24" max="29" width="11.140625" style="1" customWidth="1"/>
    <col min="30" max="30" width="15.42578125" style="1" hidden="1" customWidth="1"/>
    <col min="31" max="31" width="15.5703125" style="1" hidden="1" customWidth="1"/>
    <col min="32" max="32" width="17.5703125" style="1" hidden="1" customWidth="1"/>
    <col min="33" max="33" width="17.42578125" style="1" hidden="1" customWidth="1"/>
    <col min="34" max="16384" width="11.42578125" style="1"/>
  </cols>
  <sheetData>
    <row r="1" spans="2:27" ht="18" customHeight="1" thickBot="1" x14ac:dyDescent="0.25"/>
    <row r="2" spans="2:27" ht="62.45" customHeight="1" x14ac:dyDescent="0.2">
      <c r="B2" s="344" t="s">
        <v>67</v>
      </c>
      <c r="C2" s="345"/>
      <c r="D2" s="345"/>
      <c r="E2" s="345"/>
      <c r="F2" s="345"/>
      <c r="G2" s="345"/>
      <c r="H2" s="345"/>
      <c r="I2" s="345"/>
      <c r="J2" s="345"/>
      <c r="K2" s="345"/>
      <c r="L2" s="345"/>
      <c r="M2" s="345"/>
      <c r="N2" s="345"/>
      <c r="O2" s="345"/>
      <c r="P2" s="345"/>
      <c r="Q2" s="345"/>
      <c r="R2" s="345"/>
      <c r="S2" s="345"/>
      <c r="T2" s="345"/>
      <c r="U2" s="345"/>
      <c r="V2" s="83"/>
      <c r="W2" s="83"/>
      <c r="X2" s="84"/>
    </row>
    <row r="3" spans="2:27" s="11" customFormat="1" ht="32.450000000000003" customHeight="1" x14ac:dyDescent="0.2">
      <c r="B3" s="356" t="s">
        <v>81</v>
      </c>
      <c r="C3" s="349" t="s">
        <v>1</v>
      </c>
      <c r="D3" s="349" t="s">
        <v>2</v>
      </c>
      <c r="E3" s="349" t="s">
        <v>3</v>
      </c>
      <c r="F3" s="349" t="s">
        <v>4</v>
      </c>
      <c r="G3" s="349" t="s">
        <v>75</v>
      </c>
      <c r="H3" s="349"/>
      <c r="I3" s="349" t="s">
        <v>72</v>
      </c>
      <c r="J3" s="349"/>
      <c r="K3" s="349" t="s">
        <v>5</v>
      </c>
      <c r="L3" s="349" t="s">
        <v>6</v>
      </c>
      <c r="M3" s="349" t="s">
        <v>82</v>
      </c>
      <c r="N3" s="349" t="s">
        <v>7</v>
      </c>
      <c r="O3" s="346" t="s">
        <v>29</v>
      </c>
      <c r="P3" s="347"/>
      <c r="Q3" s="363"/>
      <c r="R3" s="357" t="s">
        <v>84</v>
      </c>
      <c r="S3" s="357"/>
      <c r="T3" s="358" t="s">
        <v>85</v>
      </c>
      <c r="U3" s="359"/>
      <c r="V3" s="346" t="s">
        <v>68</v>
      </c>
      <c r="W3" s="347"/>
      <c r="X3" s="348"/>
      <c r="AA3" s="10"/>
    </row>
    <row r="4" spans="2:27" s="11" customFormat="1" ht="37.9" customHeight="1" x14ac:dyDescent="0.2">
      <c r="B4" s="356"/>
      <c r="C4" s="349"/>
      <c r="D4" s="349"/>
      <c r="E4" s="349"/>
      <c r="F4" s="349"/>
      <c r="G4" s="221" t="s">
        <v>56</v>
      </c>
      <c r="H4" s="211" t="s">
        <v>73</v>
      </c>
      <c r="I4" s="211" t="s">
        <v>73</v>
      </c>
      <c r="J4" s="217" t="s">
        <v>74</v>
      </c>
      <c r="K4" s="349"/>
      <c r="L4" s="349"/>
      <c r="M4" s="349"/>
      <c r="N4" s="349"/>
      <c r="O4" s="238" t="s">
        <v>71</v>
      </c>
      <c r="P4" s="238" t="s">
        <v>17</v>
      </c>
      <c r="Q4" s="238" t="s">
        <v>16</v>
      </c>
      <c r="R4" s="211" t="s">
        <v>83</v>
      </c>
      <c r="S4" s="211" t="s">
        <v>0</v>
      </c>
      <c r="T4" s="218" t="s">
        <v>83</v>
      </c>
      <c r="U4" s="218" t="s">
        <v>0</v>
      </c>
      <c r="V4" s="238" t="s">
        <v>69</v>
      </c>
      <c r="W4" s="209" t="s">
        <v>70</v>
      </c>
      <c r="X4" s="238" t="s">
        <v>20</v>
      </c>
      <c r="AA4" s="10"/>
    </row>
    <row r="5" spans="2:27" ht="18.600000000000001" customHeight="1" x14ac:dyDescent="0.2">
      <c r="B5" s="52"/>
      <c r="C5" s="9"/>
      <c r="D5" s="9"/>
      <c r="E5" s="6"/>
      <c r="F5" s="5"/>
      <c r="G5" s="6"/>
      <c r="H5" s="7"/>
      <c r="I5" s="5"/>
      <c r="J5" s="8"/>
      <c r="K5" s="219">
        <f>SUM(F5,H5,I5)</f>
        <v>0</v>
      </c>
      <c r="L5" s="5"/>
      <c r="M5" s="219">
        <f t="shared" ref="M5:M18" si="0">SUM(K5:L5)</f>
        <v>0</v>
      </c>
      <c r="N5" s="6"/>
      <c r="O5" s="15"/>
      <c r="P5" s="15"/>
      <c r="Q5" s="57">
        <f t="shared" ref="Q5:Q18" si="1">ROUND(O5+(P5*30),2)</f>
        <v>0</v>
      </c>
      <c r="R5" s="4"/>
      <c r="S5" s="219">
        <f>ROUND((V5*Q5)*R5,10)</f>
        <v>0</v>
      </c>
      <c r="T5" s="17"/>
      <c r="U5" s="220">
        <f>S5*T5</f>
        <v>0</v>
      </c>
      <c r="V5" s="239">
        <f>ROUND(M5/30,10)</f>
        <v>0</v>
      </c>
      <c r="W5" s="220">
        <f>S5-U5</f>
        <v>0</v>
      </c>
      <c r="X5" s="239">
        <f>V5*Q5</f>
        <v>0</v>
      </c>
      <c r="AA5" s="2"/>
    </row>
    <row r="6" spans="2:27" ht="18" customHeight="1" x14ac:dyDescent="0.2">
      <c r="B6" s="52"/>
      <c r="C6" s="9"/>
      <c r="D6" s="9"/>
      <c r="E6" s="6"/>
      <c r="F6" s="5"/>
      <c r="G6" s="6"/>
      <c r="H6" s="7"/>
      <c r="I6" s="5"/>
      <c r="J6" s="6"/>
      <c r="K6" s="219">
        <f t="shared" ref="K6:K18" si="2">SUM(F6,H6,I6)</f>
        <v>0</v>
      </c>
      <c r="L6" s="5"/>
      <c r="M6" s="219">
        <f t="shared" si="0"/>
        <v>0</v>
      </c>
      <c r="N6" s="6"/>
      <c r="O6" s="15"/>
      <c r="P6" s="16"/>
      <c r="Q6" s="36">
        <f t="shared" si="1"/>
        <v>0</v>
      </c>
      <c r="R6" s="4"/>
      <c r="S6" s="219">
        <f t="shared" ref="S6:S18" si="3">ROUND((V6*Q6)*R6,10)</f>
        <v>0</v>
      </c>
      <c r="T6" s="17"/>
      <c r="U6" s="220">
        <f t="shared" ref="U6:U18" si="4">S6*T6</f>
        <v>0</v>
      </c>
      <c r="V6" s="239">
        <f t="shared" ref="V6:V18" si="5">ROUND(M6/30,10)</f>
        <v>0</v>
      </c>
      <c r="W6" s="220">
        <f t="shared" ref="W6:W18" si="6">S6-U6</f>
        <v>0</v>
      </c>
      <c r="X6" s="239">
        <f t="shared" ref="X6:X18" si="7">V6*Q6</f>
        <v>0</v>
      </c>
      <c r="AA6" s="2"/>
    </row>
    <row r="7" spans="2:27" ht="18" customHeight="1" x14ac:dyDescent="0.2">
      <c r="B7" s="52"/>
      <c r="C7" s="9"/>
      <c r="D7" s="9"/>
      <c r="E7" s="6"/>
      <c r="F7" s="5"/>
      <c r="G7" s="6"/>
      <c r="H7" s="7"/>
      <c r="I7" s="5"/>
      <c r="J7" s="6"/>
      <c r="K7" s="219">
        <f t="shared" si="2"/>
        <v>0</v>
      </c>
      <c r="L7" s="5"/>
      <c r="M7" s="219">
        <f t="shared" si="0"/>
        <v>0</v>
      </c>
      <c r="N7" s="6"/>
      <c r="O7" s="15"/>
      <c r="P7" s="16"/>
      <c r="Q7" s="36">
        <f t="shared" si="1"/>
        <v>0</v>
      </c>
      <c r="R7" s="4"/>
      <c r="S7" s="219">
        <f t="shared" si="3"/>
        <v>0</v>
      </c>
      <c r="T7" s="17"/>
      <c r="U7" s="220">
        <f t="shared" si="4"/>
        <v>0</v>
      </c>
      <c r="V7" s="239">
        <f t="shared" si="5"/>
        <v>0</v>
      </c>
      <c r="W7" s="220">
        <f t="shared" si="6"/>
        <v>0</v>
      </c>
      <c r="X7" s="239">
        <f t="shared" si="7"/>
        <v>0</v>
      </c>
    </row>
    <row r="8" spans="2:27" ht="18" customHeight="1" x14ac:dyDescent="0.2">
      <c r="B8" s="52"/>
      <c r="C8" s="9"/>
      <c r="D8" s="9"/>
      <c r="E8" s="6"/>
      <c r="F8" s="5"/>
      <c r="G8" s="6"/>
      <c r="H8" s="7"/>
      <c r="I8" s="5"/>
      <c r="J8" s="6"/>
      <c r="K8" s="219">
        <f t="shared" si="2"/>
        <v>0</v>
      </c>
      <c r="L8" s="5"/>
      <c r="M8" s="219">
        <f t="shared" si="0"/>
        <v>0</v>
      </c>
      <c r="N8" s="6"/>
      <c r="O8" s="15"/>
      <c r="P8" s="16"/>
      <c r="Q8" s="36">
        <f t="shared" si="1"/>
        <v>0</v>
      </c>
      <c r="R8" s="4"/>
      <c r="S8" s="219">
        <f t="shared" si="3"/>
        <v>0</v>
      </c>
      <c r="T8" s="17"/>
      <c r="U8" s="220">
        <f t="shared" si="4"/>
        <v>0</v>
      </c>
      <c r="V8" s="239">
        <f t="shared" si="5"/>
        <v>0</v>
      </c>
      <c r="W8" s="220">
        <f t="shared" si="6"/>
        <v>0</v>
      </c>
      <c r="X8" s="239">
        <f t="shared" si="7"/>
        <v>0</v>
      </c>
      <c r="Y8" s="2"/>
      <c r="Z8" s="2"/>
    </row>
    <row r="9" spans="2:27" ht="16.899999999999999" customHeight="1" x14ac:dyDescent="0.2">
      <c r="B9" s="52"/>
      <c r="C9" s="9"/>
      <c r="D9" s="9"/>
      <c r="E9" s="6"/>
      <c r="F9" s="5"/>
      <c r="G9" s="6"/>
      <c r="H9" s="7"/>
      <c r="I9" s="5"/>
      <c r="J9" s="6"/>
      <c r="K9" s="219">
        <f t="shared" si="2"/>
        <v>0</v>
      </c>
      <c r="L9" s="5"/>
      <c r="M9" s="219">
        <f t="shared" si="0"/>
        <v>0</v>
      </c>
      <c r="N9" s="6"/>
      <c r="O9" s="15"/>
      <c r="P9" s="16"/>
      <c r="Q9" s="36">
        <f t="shared" si="1"/>
        <v>0</v>
      </c>
      <c r="R9" s="4"/>
      <c r="S9" s="219">
        <f t="shared" si="3"/>
        <v>0</v>
      </c>
      <c r="T9" s="17"/>
      <c r="U9" s="220">
        <f t="shared" si="4"/>
        <v>0</v>
      </c>
      <c r="V9" s="239">
        <f t="shared" si="5"/>
        <v>0</v>
      </c>
      <c r="W9" s="220">
        <f t="shared" si="6"/>
        <v>0</v>
      </c>
      <c r="X9" s="239">
        <f t="shared" si="7"/>
        <v>0</v>
      </c>
      <c r="Y9" s="2"/>
      <c r="Z9" s="2"/>
    </row>
    <row r="10" spans="2:27" ht="14.45" customHeight="1" x14ac:dyDescent="0.2">
      <c r="B10" s="52"/>
      <c r="C10" s="9"/>
      <c r="D10" s="9"/>
      <c r="E10" s="6"/>
      <c r="F10" s="5"/>
      <c r="G10" s="6"/>
      <c r="H10" s="7"/>
      <c r="I10" s="5"/>
      <c r="J10" s="6"/>
      <c r="K10" s="219">
        <f t="shared" si="2"/>
        <v>0</v>
      </c>
      <c r="L10" s="5"/>
      <c r="M10" s="219">
        <f t="shared" si="0"/>
        <v>0</v>
      </c>
      <c r="N10" s="6"/>
      <c r="O10" s="15"/>
      <c r="P10" s="16"/>
      <c r="Q10" s="36">
        <f t="shared" si="1"/>
        <v>0</v>
      </c>
      <c r="R10" s="4"/>
      <c r="S10" s="219">
        <f t="shared" si="3"/>
        <v>0</v>
      </c>
      <c r="T10" s="17"/>
      <c r="U10" s="220">
        <f t="shared" si="4"/>
        <v>0</v>
      </c>
      <c r="V10" s="239">
        <f t="shared" si="5"/>
        <v>0</v>
      </c>
      <c r="W10" s="220">
        <f t="shared" si="6"/>
        <v>0</v>
      </c>
      <c r="X10" s="239">
        <f t="shared" si="7"/>
        <v>0</v>
      </c>
      <c r="Y10" s="2"/>
      <c r="Z10" s="2"/>
    </row>
    <row r="11" spans="2:27" ht="14.45" customHeight="1" x14ac:dyDescent="0.2">
      <c r="B11" s="52"/>
      <c r="C11" s="9"/>
      <c r="D11" s="9"/>
      <c r="E11" s="6"/>
      <c r="F11" s="5"/>
      <c r="G11" s="6"/>
      <c r="H11" s="7"/>
      <c r="I11" s="5"/>
      <c r="J11" s="6"/>
      <c r="K11" s="219">
        <f t="shared" si="2"/>
        <v>0</v>
      </c>
      <c r="L11" s="5"/>
      <c r="M11" s="219">
        <f t="shared" si="0"/>
        <v>0</v>
      </c>
      <c r="N11" s="6"/>
      <c r="O11" s="15"/>
      <c r="P11" s="16"/>
      <c r="Q11" s="36">
        <f t="shared" si="1"/>
        <v>0</v>
      </c>
      <c r="R11" s="4"/>
      <c r="S11" s="219">
        <f t="shared" si="3"/>
        <v>0</v>
      </c>
      <c r="T11" s="17"/>
      <c r="U11" s="220">
        <f t="shared" si="4"/>
        <v>0</v>
      </c>
      <c r="V11" s="239">
        <f t="shared" si="5"/>
        <v>0</v>
      </c>
      <c r="W11" s="220">
        <f t="shared" si="6"/>
        <v>0</v>
      </c>
      <c r="X11" s="239">
        <f t="shared" si="7"/>
        <v>0</v>
      </c>
      <c r="Y11" s="2"/>
      <c r="Z11" s="2"/>
    </row>
    <row r="12" spans="2:27" ht="14.45" customHeight="1" x14ac:dyDescent="0.2">
      <c r="B12" s="54"/>
      <c r="C12" s="9"/>
      <c r="D12" s="9"/>
      <c r="E12" s="6"/>
      <c r="F12" s="5"/>
      <c r="G12" s="6"/>
      <c r="H12" s="7"/>
      <c r="I12" s="5"/>
      <c r="J12" s="6"/>
      <c r="K12" s="219">
        <f t="shared" si="2"/>
        <v>0</v>
      </c>
      <c r="L12" s="5"/>
      <c r="M12" s="219">
        <f t="shared" si="0"/>
        <v>0</v>
      </c>
      <c r="N12" s="6"/>
      <c r="O12" s="15"/>
      <c r="P12" s="16"/>
      <c r="Q12" s="36">
        <f t="shared" si="1"/>
        <v>0</v>
      </c>
      <c r="R12" s="4"/>
      <c r="S12" s="219">
        <f t="shared" si="3"/>
        <v>0</v>
      </c>
      <c r="T12" s="17"/>
      <c r="U12" s="220">
        <f t="shared" si="4"/>
        <v>0</v>
      </c>
      <c r="V12" s="239">
        <f t="shared" si="5"/>
        <v>0</v>
      </c>
      <c r="W12" s="220">
        <f t="shared" si="6"/>
        <v>0</v>
      </c>
      <c r="X12" s="239">
        <f t="shared" si="7"/>
        <v>0</v>
      </c>
      <c r="Y12" s="2"/>
      <c r="Z12" s="2"/>
    </row>
    <row r="13" spans="2:27" ht="14.45" customHeight="1" x14ac:dyDescent="0.2">
      <c r="B13" s="54"/>
      <c r="C13" s="9"/>
      <c r="D13" s="9"/>
      <c r="E13" s="6"/>
      <c r="F13" s="5"/>
      <c r="G13" s="6"/>
      <c r="H13" s="7"/>
      <c r="I13" s="5"/>
      <c r="J13" s="6"/>
      <c r="K13" s="219">
        <f t="shared" si="2"/>
        <v>0</v>
      </c>
      <c r="L13" s="5"/>
      <c r="M13" s="219">
        <f t="shared" si="0"/>
        <v>0</v>
      </c>
      <c r="N13" s="6"/>
      <c r="O13" s="15"/>
      <c r="P13" s="16"/>
      <c r="Q13" s="36">
        <f t="shared" si="1"/>
        <v>0</v>
      </c>
      <c r="R13" s="4"/>
      <c r="S13" s="219">
        <f t="shared" si="3"/>
        <v>0</v>
      </c>
      <c r="T13" s="17"/>
      <c r="U13" s="220">
        <f t="shared" si="4"/>
        <v>0</v>
      </c>
      <c r="V13" s="239">
        <f t="shared" si="5"/>
        <v>0</v>
      </c>
      <c r="W13" s="220">
        <f t="shared" si="6"/>
        <v>0</v>
      </c>
      <c r="X13" s="239">
        <f t="shared" si="7"/>
        <v>0</v>
      </c>
      <c r="Y13" s="2"/>
      <c r="Z13" s="2"/>
    </row>
    <row r="14" spans="2:27" ht="14.45" customHeight="1" x14ac:dyDescent="0.2">
      <c r="B14" s="54"/>
      <c r="C14" s="9"/>
      <c r="D14" s="9"/>
      <c r="E14" s="6"/>
      <c r="F14" s="5"/>
      <c r="G14" s="6"/>
      <c r="H14" s="7"/>
      <c r="I14" s="5"/>
      <c r="J14" s="6"/>
      <c r="K14" s="219">
        <f t="shared" si="2"/>
        <v>0</v>
      </c>
      <c r="L14" s="5"/>
      <c r="M14" s="219">
        <f t="shared" si="0"/>
        <v>0</v>
      </c>
      <c r="N14" s="6"/>
      <c r="O14" s="15"/>
      <c r="P14" s="16"/>
      <c r="Q14" s="36">
        <f t="shared" si="1"/>
        <v>0</v>
      </c>
      <c r="R14" s="4"/>
      <c r="S14" s="219">
        <f t="shared" si="3"/>
        <v>0</v>
      </c>
      <c r="T14" s="17"/>
      <c r="U14" s="220">
        <f t="shared" si="4"/>
        <v>0</v>
      </c>
      <c r="V14" s="239">
        <f t="shared" si="5"/>
        <v>0</v>
      </c>
      <c r="W14" s="220">
        <f t="shared" si="6"/>
        <v>0</v>
      </c>
      <c r="X14" s="239">
        <f t="shared" si="7"/>
        <v>0</v>
      </c>
      <c r="Y14" s="2"/>
      <c r="Z14" s="2"/>
    </row>
    <row r="15" spans="2:27" ht="14.45" customHeight="1" x14ac:dyDescent="0.2">
      <c r="B15" s="54"/>
      <c r="C15" s="9"/>
      <c r="D15" s="9"/>
      <c r="E15" s="6"/>
      <c r="F15" s="5"/>
      <c r="G15" s="6"/>
      <c r="H15" s="7"/>
      <c r="I15" s="5"/>
      <c r="J15" s="6"/>
      <c r="K15" s="219">
        <f t="shared" si="2"/>
        <v>0</v>
      </c>
      <c r="L15" s="5"/>
      <c r="M15" s="219">
        <f t="shared" si="0"/>
        <v>0</v>
      </c>
      <c r="N15" s="6"/>
      <c r="O15" s="15"/>
      <c r="P15" s="16"/>
      <c r="Q15" s="36">
        <f t="shared" si="1"/>
        <v>0</v>
      </c>
      <c r="R15" s="4"/>
      <c r="S15" s="219">
        <f t="shared" si="3"/>
        <v>0</v>
      </c>
      <c r="T15" s="17"/>
      <c r="U15" s="220">
        <f t="shared" si="4"/>
        <v>0</v>
      </c>
      <c r="V15" s="239">
        <f t="shared" si="5"/>
        <v>0</v>
      </c>
      <c r="W15" s="220">
        <f t="shared" si="6"/>
        <v>0</v>
      </c>
      <c r="X15" s="239">
        <f t="shared" si="7"/>
        <v>0</v>
      </c>
      <c r="Y15" s="2"/>
      <c r="Z15" s="2"/>
    </row>
    <row r="16" spans="2:27" ht="14.45" customHeight="1" x14ac:dyDescent="0.2">
      <c r="B16" s="54"/>
      <c r="C16" s="9"/>
      <c r="D16" s="9"/>
      <c r="E16" s="6"/>
      <c r="F16" s="5"/>
      <c r="G16" s="6"/>
      <c r="H16" s="7"/>
      <c r="I16" s="5"/>
      <c r="J16" s="6"/>
      <c r="K16" s="219">
        <f t="shared" si="2"/>
        <v>0</v>
      </c>
      <c r="L16" s="5"/>
      <c r="M16" s="219">
        <f t="shared" si="0"/>
        <v>0</v>
      </c>
      <c r="N16" s="6"/>
      <c r="O16" s="15"/>
      <c r="P16" s="16"/>
      <c r="Q16" s="36">
        <f t="shared" si="1"/>
        <v>0</v>
      </c>
      <c r="R16" s="4"/>
      <c r="S16" s="219">
        <f t="shared" si="3"/>
        <v>0</v>
      </c>
      <c r="T16" s="17"/>
      <c r="U16" s="220">
        <f t="shared" si="4"/>
        <v>0</v>
      </c>
      <c r="V16" s="239">
        <f t="shared" si="5"/>
        <v>0</v>
      </c>
      <c r="W16" s="220">
        <f t="shared" si="6"/>
        <v>0</v>
      </c>
      <c r="X16" s="239">
        <f t="shared" si="7"/>
        <v>0</v>
      </c>
      <c r="Y16" s="2"/>
      <c r="Z16" s="2"/>
    </row>
    <row r="17" spans="2:26" ht="14.45" customHeight="1" x14ac:dyDescent="0.2">
      <c r="B17" s="54"/>
      <c r="C17" s="9"/>
      <c r="D17" s="9"/>
      <c r="E17" s="6"/>
      <c r="F17" s="5"/>
      <c r="G17" s="6"/>
      <c r="H17" s="7"/>
      <c r="I17" s="5"/>
      <c r="J17" s="6"/>
      <c r="K17" s="219">
        <f t="shared" si="2"/>
        <v>0</v>
      </c>
      <c r="L17" s="5"/>
      <c r="M17" s="219">
        <f t="shared" si="0"/>
        <v>0</v>
      </c>
      <c r="N17" s="6"/>
      <c r="O17" s="15"/>
      <c r="P17" s="16"/>
      <c r="Q17" s="36">
        <f t="shared" si="1"/>
        <v>0</v>
      </c>
      <c r="R17" s="4"/>
      <c r="S17" s="219">
        <f t="shared" si="3"/>
        <v>0</v>
      </c>
      <c r="T17" s="17"/>
      <c r="U17" s="220">
        <f t="shared" si="4"/>
        <v>0</v>
      </c>
      <c r="V17" s="239">
        <f t="shared" si="5"/>
        <v>0</v>
      </c>
      <c r="W17" s="220">
        <f t="shared" si="6"/>
        <v>0</v>
      </c>
      <c r="X17" s="239">
        <f t="shared" si="7"/>
        <v>0</v>
      </c>
      <c r="Y17" s="2"/>
      <c r="Z17" s="2"/>
    </row>
    <row r="18" spans="2:26" ht="14.45" customHeight="1" x14ac:dyDescent="0.2">
      <c r="B18" s="54"/>
      <c r="C18" s="9"/>
      <c r="D18" s="9"/>
      <c r="E18" s="6"/>
      <c r="F18" s="5"/>
      <c r="G18" s="6"/>
      <c r="H18" s="7"/>
      <c r="I18" s="5"/>
      <c r="J18" s="6"/>
      <c r="K18" s="219">
        <f t="shared" si="2"/>
        <v>0</v>
      </c>
      <c r="L18" s="5"/>
      <c r="M18" s="219">
        <f t="shared" si="0"/>
        <v>0</v>
      </c>
      <c r="N18" s="6"/>
      <c r="O18" s="15"/>
      <c r="P18" s="16"/>
      <c r="Q18" s="36">
        <f t="shared" si="1"/>
        <v>0</v>
      </c>
      <c r="R18" s="4"/>
      <c r="S18" s="222">
        <f t="shared" si="3"/>
        <v>0</v>
      </c>
      <c r="T18" s="17"/>
      <c r="U18" s="223">
        <f t="shared" si="4"/>
        <v>0</v>
      </c>
      <c r="V18" s="239">
        <f t="shared" si="5"/>
        <v>0</v>
      </c>
      <c r="W18" s="220">
        <f t="shared" si="6"/>
        <v>0</v>
      </c>
      <c r="X18" s="239">
        <f t="shared" si="7"/>
        <v>0</v>
      </c>
      <c r="Y18" s="2"/>
      <c r="Z18" s="2"/>
    </row>
    <row r="19" spans="2:26" ht="14.45" customHeight="1" x14ac:dyDescent="0.2">
      <c r="B19" s="141"/>
      <c r="C19" s="142"/>
      <c r="D19" s="142"/>
      <c r="E19" s="142"/>
      <c r="F19" s="142"/>
      <c r="G19" s="142"/>
      <c r="H19" s="142"/>
      <c r="I19" s="142"/>
      <c r="J19" s="142"/>
      <c r="K19" s="142"/>
      <c r="L19" s="142"/>
      <c r="M19" s="142"/>
      <c r="N19" s="142"/>
      <c r="O19" s="142"/>
      <c r="P19" s="142"/>
      <c r="Q19" s="143"/>
      <c r="R19" s="205" t="s">
        <v>0</v>
      </c>
      <c r="S19" s="200">
        <f>SUM(S5:S18)</f>
        <v>0</v>
      </c>
      <c r="T19" s="144"/>
      <c r="U19" s="201">
        <f>SUM(U5:U18)</f>
        <v>0</v>
      </c>
      <c r="V19" s="240">
        <f>SUM(V5:V18)</f>
        <v>0</v>
      </c>
      <c r="W19" s="201">
        <f>SUM(W5:W18)</f>
        <v>0</v>
      </c>
      <c r="X19" s="240">
        <f>SUM(X5:X18)</f>
        <v>0</v>
      </c>
      <c r="Y19" s="2"/>
      <c r="Z19" s="2"/>
    </row>
    <row r="20" spans="2:26" ht="14.45" customHeight="1" x14ac:dyDescent="0.2">
      <c r="B20" s="153"/>
      <c r="C20" s="73"/>
      <c r="D20" s="73"/>
      <c r="E20" s="73"/>
      <c r="F20" s="73"/>
      <c r="G20" s="73"/>
      <c r="H20" s="73"/>
      <c r="I20" s="73"/>
      <c r="J20" s="73"/>
      <c r="K20" s="73"/>
      <c r="L20" s="73"/>
      <c r="M20" s="73"/>
      <c r="N20" s="73"/>
      <c r="O20" s="73"/>
      <c r="P20" s="73"/>
      <c r="Q20" s="73"/>
      <c r="R20" s="73"/>
      <c r="S20" s="74"/>
      <c r="T20" s="144"/>
      <c r="U20" s="75"/>
      <c r="V20" s="76"/>
      <c r="W20" s="75"/>
      <c r="X20" s="154"/>
      <c r="Y20" s="2"/>
      <c r="Z20" s="2"/>
    </row>
    <row r="21" spans="2:26" ht="27.75" customHeight="1" thickBot="1" x14ac:dyDescent="0.25">
      <c r="B21" s="360" t="s">
        <v>139</v>
      </c>
      <c r="C21" s="361"/>
      <c r="D21" s="361"/>
      <c r="E21" s="361"/>
      <c r="F21" s="361"/>
      <c r="G21" s="361"/>
      <c r="H21" s="361"/>
      <c r="I21" s="361"/>
      <c r="J21" s="361"/>
      <c r="K21" s="361"/>
      <c r="L21" s="361"/>
      <c r="M21" s="361"/>
      <c r="N21" s="361"/>
      <c r="O21" s="361"/>
      <c r="P21" s="361"/>
      <c r="Q21" s="361"/>
      <c r="R21" s="361"/>
      <c r="S21" s="361"/>
      <c r="T21" s="361"/>
      <c r="U21" s="361"/>
      <c r="V21" s="361"/>
      <c r="W21" s="361"/>
      <c r="X21" s="362"/>
    </row>
    <row r="22" spans="2:26" ht="12.75" x14ac:dyDescent="0.2">
      <c r="Q22" s="2"/>
      <c r="R22" s="2"/>
      <c r="S22" s="2"/>
      <c r="X22" s="25"/>
    </row>
  </sheetData>
  <sheetProtection algorithmName="SHA-512" hashValue="W9iBj3BFoQlPcAGAT5ejd+vk7P6MnsHB1jNb23mFMlPwkzll5s3eVULVcKE4pge6WgASn5Zon8zR1o9b5c0vbQ==" saltValue="zzqlKGeBBdfRPaJhG/h9ww==" spinCount="100000" sheet="1" objects="1" scenarios="1" formatCells="0" formatColumns="0" formatRows="0"/>
  <mergeCells count="17">
    <mergeCell ref="B2:U2"/>
    <mergeCell ref="B3:B4"/>
    <mergeCell ref="C3:C4"/>
    <mergeCell ref="D3:D4"/>
    <mergeCell ref="E3:E4"/>
    <mergeCell ref="F3:F4"/>
    <mergeCell ref="G3:H3"/>
    <mergeCell ref="I3:J3"/>
    <mergeCell ref="K3:K4"/>
    <mergeCell ref="L3:L4"/>
    <mergeCell ref="B21:X21"/>
    <mergeCell ref="M3:M4"/>
    <mergeCell ref="N3:N4"/>
    <mergeCell ref="O3:Q3"/>
    <mergeCell ref="R3:S3"/>
    <mergeCell ref="T3:U3"/>
    <mergeCell ref="V3:X3"/>
  </mergeCells>
  <dataValidations count="1">
    <dataValidation type="whole" allowBlank="1" showInputMessage="1" showErrorMessage="1" errorTitle="DÍAS SUELTOS" error="Tan solo se podrán introducir un máximo de 29 días sueltos teniendo en cuenta que a partir de 30 días y para el cálculo de costes laborales habría que señalar un mes._x000a__x000a_" sqref="O5:O18">
      <formula1>0</formula1>
      <formula2>29</formula2>
    </dataValidation>
  </dataValidations>
  <printOptions verticalCentered="1"/>
  <pageMargins left="0.39370078740157483" right="0.39370078740157483" top="0.39370078740157483" bottom="0.39370078740157483" header="0.31496062992125984" footer="0.31496062992125984"/>
  <pageSetup paperSize="9" scale="63" orientation="landscape" r:id="rId1"/>
  <drawing r:id="rId2"/>
  <legacyDrawing r:id="rId3"/>
  <legacyDrawingHF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B1:AG22"/>
  <sheetViews>
    <sheetView showWhiteSpace="0" zoomScale="76" zoomScaleNormal="76" zoomScalePageLayoutView="71" workbookViewId="0">
      <selection activeCell="X5" sqref="X5"/>
    </sheetView>
  </sheetViews>
  <sheetFormatPr baseColWidth="10" defaultColWidth="11.42578125" defaultRowHeight="14.45" customHeight="1" x14ac:dyDescent="0.2"/>
  <cols>
    <col min="1" max="1" width="3.5703125" style="1" customWidth="1"/>
    <col min="2" max="2" width="29.28515625" style="1" customWidth="1"/>
    <col min="3" max="3" width="8.85546875" style="1" customWidth="1"/>
    <col min="4" max="4" width="11.7109375" style="1" customWidth="1"/>
    <col min="5" max="5" width="8" style="1" customWidth="1"/>
    <col min="6" max="6" width="8.42578125" style="1" customWidth="1"/>
    <col min="7" max="7" width="4.28515625" style="1" customWidth="1"/>
    <col min="8" max="8" width="8" style="1" customWidth="1"/>
    <col min="9" max="9" width="11.7109375" style="1" customWidth="1"/>
    <col min="10" max="10" width="11.42578125" style="1" customWidth="1"/>
    <col min="11" max="13" width="11.140625" style="1" customWidth="1"/>
    <col min="14" max="14" width="12.85546875" style="1" customWidth="1"/>
    <col min="15" max="15" width="8.140625" style="1" customWidth="1"/>
    <col min="16" max="16" width="9.7109375" style="1" customWidth="1"/>
    <col min="17" max="17" width="8.7109375" style="1" customWidth="1"/>
    <col min="18" max="18" width="11.28515625" style="1" customWidth="1"/>
    <col min="19" max="19" width="11.140625" style="24" customWidth="1"/>
    <col min="20" max="20" width="9.7109375" style="24" customWidth="1"/>
    <col min="21" max="22" width="11.140625" style="1" customWidth="1"/>
    <col min="23" max="23" width="11.140625" style="24" customWidth="1"/>
    <col min="24" max="29" width="11.140625" style="1" customWidth="1"/>
    <col min="30" max="30" width="15.42578125" style="1" hidden="1" customWidth="1"/>
    <col min="31" max="31" width="15.5703125" style="1" hidden="1" customWidth="1"/>
    <col min="32" max="32" width="17.5703125" style="1" hidden="1" customWidth="1"/>
    <col min="33" max="33" width="17.42578125" style="1" hidden="1" customWidth="1"/>
    <col min="34" max="16384" width="11.42578125" style="1"/>
  </cols>
  <sheetData>
    <row r="1" spans="2:27" ht="18" customHeight="1" thickBot="1" x14ac:dyDescent="0.25"/>
    <row r="2" spans="2:27" ht="62.45" customHeight="1" x14ac:dyDescent="0.2">
      <c r="B2" s="344" t="s">
        <v>67</v>
      </c>
      <c r="C2" s="345"/>
      <c r="D2" s="345"/>
      <c r="E2" s="345"/>
      <c r="F2" s="345"/>
      <c r="G2" s="345"/>
      <c r="H2" s="345"/>
      <c r="I2" s="345"/>
      <c r="J2" s="345"/>
      <c r="K2" s="345"/>
      <c r="L2" s="345"/>
      <c r="M2" s="345"/>
      <c r="N2" s="345"/>
      <c r="O2" s="345"/>
      <c r="P2" s="345"/>
      <c r="Q2" s="345"/>
      <c r="R2" s="345"/>
      <c r="S2" s="345"/>
      <c r="T2" s="345"/>
      <c r="U2" s="345"/>
      <c r="V2" s="83"/>
      <c r="W2" s="83"/>
      <c r="X2" s="84"/>
    </row>
    <row r="3" spans="2:27" s="11" customFormat="1" ht="32.450000000000003" customHeight="1" x14ac:dyDescent="0.2">
      <c r="B3" s="356" t="s">
        <v>81</v>
      </c>
      <c r="C3" s="349" t="s">
        <v>1</v>
      </c>
      <c r="D3" s="349" t="s">
        <v>2</v>
      </c>
      <c r="E3" s="349" t="s">
        <v>3</v>
      </c>
      <c r="F3" s="349" t="s">
        <v>4</v>
      </c>
      <c r="G3" s="349" t="s">
        <v>75</v>
      </c>
      <c r="H3" s="349"/>
      <c r="I3" s="349" t="s">
        <v>72</v>
      </c>
      <c r="J3" s="349"/>
      <c r="K3" s="349" t="s">
        <v>5</v>
      </c>
      <c r="L3" s="349" t="s">
        <v>6</v>
      </c>
      <c r="M3" s="349" t="s">
        <v>82</v>
      </c>
      <c r="N3" s="349" t="s">
        <v>7</v>
      </c>
      <c r="O3" s="346" t="s">
        <v>29</v>
      </c>
      <c r="P3" s="347"/>
      <c r="Q3" s="348"/>
      <c r="R3" s="357" t="s">
        <v>84</v>
      </c>
      <c r="S3" s="357"/>
      <c r="T3" s="358" t="s">
        <v>85</v>
      </c>
      <c r="U3" s="359"/>
      <c r="V3" s="346" t="s">
        <v>68</v>
      </c>
      <c r="W3" s="347"/>
      <c r="X3" s="348"/>
      <c r="AA3" s="10"/>
    </row>
    <row r="4" spans="2:27" s="11" customFormat="1" ht="37.9" customHeight="1" x14ac:dyDescent="0.2">
      <c r="B4" s="356"/>
      <c r="C4" s="349"/>
      <c r="D4" s="349"/>
      <c r="E4" s="349"/>
      <c r="F4" s="349"/>
      <c r="G4" s="221" t="s">
        <v>56</v>
      </c>
      <c r="H4" s="211" t="s">
        <v>73</v>
      </c>
      <c r="I4" s="211" t="s">
        <v>73</v>
      </c>
      <c r="J4" s="217" t="s">
        <v>74</v>
      </c>
      <c r="K4" s="349"/>
      <c r="L4" s="349"/>
      <c r="M4" s="349"/>
      <c r="N4" s="349"/>
      <c r="O4" s="241" t="s">
        <v>71</v>
      </c>
      <c r="P4" s="241" t="s">
        <v>17</v>
      </c>
      <c r="Q4" s="241" t="s">
        <v>16</v>
      </c>
      <c r="R4" s="211" t="s">
        <v>83</v>
      </c>
      <c r="S4" s="211" t="s">
        <v>0</v>
      </c>
      <c r="T4" s="218" t="s">
        <v>83</v>
      </c>
      <c r="U4" s="218" t="s">
        <v>0</v>
      </c>
      <c r="V4" s="241" t="s">
        <v>69</v>
      </c>
      <c r="W4" s="218" t="s">
        <v>70</v>
      </c>
      <c r="X4" s="241" t="s">
        <v>20</v>
      </c>
      <c r="AA4" s="10"/>
    </row>
    <row r="5" spans="2:27" ht="18.600000000000001" customHeight="1" x14ac:dyDescent="0.2">
      <c r="B5" s="52"/>
      <c r="C5" s="9"/>
      <c r="D5" s="9"/>
      <c r="E5" s="6"/>
      <c r="F5" s="5"/>
      <c r="G5" s="6"/>
      <c r="H5" s="7"/>
      <c r="I5" s="5"/>
      <c r="J5" s="8"/>
      <c r="K5" s="219">
        <f>SUM(F5,H5,I5)</f>
        <v>0</v>
      </c>
      <c r="L5" s="5"/>
      <c r="M5" s="219">
        <f t="shared" ref="M5:M18" si="0">SUM(K5:L5)</f>
        <v>0</v>
      </c>
      <c r="N5" s="6"/>
      <c r="O5" s="15"/>
      <c r="P5" s="15"/>
      <c r="Q5" s="57">
        <f t="shared" ref="Q5:Q18" si="1">ROUND(O5+(P5*30),2)</f>
        <v>0</v>
      </c>
      <c r="R5" s="4"/>
      <c r="S5" s="219">
        <f>ROUND((V5*Q5)*R5,10)</f>
        <v>0</v>
      </c>
      <c r="T5" s="17"/>
      <c r="U5" s="220">
        <f>S5*T5</f>
        <v>0</v>
      </c>
      <c r="V5" s="242">
        <f>ROUND(M5/30,10)</f>
        <v>0</v>
      </c>
      <c r="W5" s="220">
        <f>S5-U5</f>
        <v>0</v>
      </c>
      <c r="X5" s="242">
        <f>V5*Q5</f>
        <v>0</v>
      </c>
      <c r="AA5" s="2"/>
    </row>
    <row r="6" spans="2:27" ht="18" customHeight="1" x14ac:dyDescent="0.2">
      <c r="B6" s="52"/>
      <c r="C6" s="9"/>
      <c r="D6" s="9"/>
      <c r="E6" s="6"/>
      <c r="F6" s="5"/>
      <c r="G6" s="6"/>
      <c r="H6" s="7"/>
      <c r="I6" s="5"/>
      <c r="J6" s="6"/>
      <c r="K6" s="219">
        <f t="shared" ref="K6:K18" si="2">SUM(F6,H6,I6)</f>
        <v>0</v>
      </c>
      <c r="L6" s="5"/>
      <c r="M6" s="219">
        <f t="shared" si="0"/>
        <v>0</v>
      </c>
      <c r="N6" s="6"/>
      <c r="O6" s="15"/>
      <c r="P6" s="16"/>
      <c r="Q6" s="36">
        <f t="shared" si="1"/>
        <v>0</v>
      </c>
      <c r="R6" s="4"/>
      <c r="S6" s="219">
        <f t="shared" ref="S6:S18" si="3">ROUND((V6*Q6)*R6,10)</f>
        <v>0</v>
      </c>
      <c r="T6" s="17"/>
      <c r="U6" s="220">
        <f t="shared" ref="U6:U18" si="4">S6*T6</f>
        <v>0</v>
      </c>
      <c r="V6" s="242">
        <f t="shared" ref="V6:V18" si="5">ROUND(M6/30,10)</f>
        <v>0</v>
      </c>
      <c r="W6" s="220">
        <f t="shared" ref="W6:W18" si="6">S6-U6</f>
        <v>0</v>
      </c>
      <c r="X6" s="242">
        <f t="shared" ref="X6:X18" si="7">V6*Q6</f>
        <v>0</v>
      </c>
      <c r="AA6" s="2"/>
    </row>
    <row r="7" spans="2:27" ht="18" customHeight="1" x14ac:dyDescent="0.2">
      <c r="B7" s="52"/>
      <c r="C7" s="9"/>
      <c r="D7" s="9"/>
      <c r="E7" s="6"/>
      <c r="F7" s="5"/>
      <c r="G7" s="6"/>
      <c r="H7" s="7"/>
      <c r="I7" s="5"/>
      <c r="J7" s="6"/>
      <c r="K7" s="219">
        <f t="shared" si="2"/>
        <v>0</v>
      </c>
      <c r="L7" s="5"/>
      <c r="M7" s="219">
        <f t="shared" si="0"/>
        <v>0</v>
      </c>
      <c r="N7" s="6"/>
      <c r="O7" s="15"/>
      <c r="P7" s="16"/>
      <c r="Q7" s="36">
        <f t="shared" si="1"/>
        <v>0</v>
      </c>
      <c r="R7" s="4"/>
      <c r="S7" s="219">
        <f t="shared" si="3"/>
        <v>0</v>
      </c>
      <c r="T7" s="17"/>
      <c r="U7" s="220">
        <f t="shared" si="4"/>
        <v>0</v>
      </c>
      <c r="V7" s="242">
        <f t="shared" si="5"/>
        <v>0</v>
      </c>
      <c r="W7" s="220">
        <f t="shared" si="6"/>
        <v>0</v>
      </c>
      <c r="X7" s="242">
        <f t="shared" si="7"/>
        <v>0</v>
      </c>
    </row>
    <row r="8" spans="2:27" ht="18" customHeight="1" x14ac:dyDescent="0.2">
      <c r="B8" s="52"/>
      <c r="C8" s="9"/>
      <c r="D8" s="9"/>
      <c r="E8" s="6"/>
      <c r="F8" s="5"/>
      <c r="G8" s="6"/>
      <c r="H8" s="7"/>
      <c r="I8" s="5"/>
      <c r="J8" s="6"/>
      <c r="K8" s="219">
        <f t="shared" si="2"/>
        <v>0</v>
      </c>
      <c r="L8" s="5"/>
      <c r="M8" s="219">
        <f t="shared" si="0"/>
        <v>0</v>
      </c>
      <c r="N8" s="6"/>
      <c r="O8" s="15"/>
      <c r="P8" s="16"/>
      <c r="Q8" s="36">
        <f t="shared" si="1"/>
        <v>0</v>
      </c>
      <c r="R8" s="4"/>
      <c r="S8" s="219">
        <f t="shared" si="3"/>
        <v>0</v>
      </c>
      <c r="T8" s="17"/>
      <c r="U8" s="220">
        <f t="shared" si="4"/>
        <v>0</v>
      </c>
      <c r="V8" s="242">
        <f t="shared" si="5"/>
        <v>0</v>
      </c>
      <c r="W8" s="220">
        <f t="shared" si="6"/>
        <v>0</v>
      </c>
      <c r="X8" s="242">
        <f t="shared" si="7"/>
        <v>0</v>
      </c>
      <c r="Y8" s="2"/>
      <c r="Z8" s="2"/>
    </row>
    <row r="9" spans="2:27" ht="16.899999999999999" customHeight="1" x14ac:dyDescent="0.2">
      <c r="B9" s="52"/>
      <c r="C9" s="9"/>
      <c r="D9" s="9"/>
      <c r="E9" s="6"/>
      <c r="F9" s="5"/>
      <c r="G9" s="6"/>
      <c r="H9" s="7"/>
      <c r="I9" s="5"/>
      <c r="J9" s="6"/>
      <c r="K9" s="219">
        <f t="shared" si="2"/>
        <v>0</v>
      </c>
      <c r="L9" s="5"/>
      <c r="M9" s="219">
        <f t="shared" si="0"/>
        <v>0</v>
      </c>
      <c r="N9" s="6"/>
      <c r="O9" s="15"/>
      <c r="P9" s="16"/>
      <c r="Q9" s="36">
        <f t="shared" si="1"/>
        <v>0</v>
      </c>
      <c r="R9" s="4"/>
      <c r="S9" s="219">
        <f t="shared" si="3"/>
        <v>0</v>
      </c>
      <c r="T9" s="17"/>
      <c r="U9" s="220">
        <f t="shared" si="4"/>
        <v>0</v>
      </c>
      <c r="V9" s="242">
        <f t="shared" si="5"/>
        <v>0</v>
      </c>
      <c r="W9" s="220">
        <f t="shared" si="6"/>
        <v>0</v>
      </c>
      <c r="X9" s="242">
        <f t="shared" si="7"/>
        <v>0</v>
      </c>
      <c r="Y9" s="2"/>
      <c r="Z9" s="2"/>
    </row>
    <row r="10" spans="2:27" ht="14.45" customHeight="1" x14ac:dyDescent="0.2">
      <c r="B10" s="52"/>
      <c r="C10" s="9"/>
      <c r="D10" s="9"/>
      <c r="E10" s="6"/>
      <c r="F10" s="5"/>
      <c r="G10" s="6"/>
      <c r="H10" s="7"/>
      <c r="I10" s="5"/>
      <c r="J10" s="6"/>
      <c r="K10" s="219">
        <f t="shared" si="2"/>
        <v>0</v>
      </c>
      <c r="L10" s="5"/>
      <c r="M10" s="219">
        <f t="shared" si="0"/>
        <v>0</v>
      </c>
      <c r="N10" s="6"/>
      <c r="O10" s="15"/>
      <c r="P10" s="16"/>
      <c r="Q10" s="36">
        <f t="shared" si="1"/>
        <v>0</v>
      </c>
      <c r="R10" s="4"/>
      <c r="S10" s="219">
        <f t="shared" si="3"/>
        <v>0</v>
      </c>
      <c r="T10" s="17"/>
      <c r="U10" s="220">
        <f t="shared" si="4"/>
        <v>0</v>
      </c>
      <c r="V10" s="242">
        <f t="shared" si="5"/>
        <v>0</v>
      </c>
      <c r="W10" s="220">
        <f t="shared" si="6"/>
        <v>0</v>
      </c>
      <c r="X10" s="242">
        <f t="shared" si="7"/>
        <v>0</v>
      </c>
      <c r="Y10" s="2"/>
      <c r="Z10" s="2"/>
    </row>
    <row r="11" spans="2:27" ht="14.45" customHeight="1" x14ac:dyDescent="0.2">
      <c r="B11" s="52"/>
      <c r="C11" s="9"/>
      <c r="D11" s="9"/>
      <c r="E11" s="6"/>
      <c r="F11" s="5"/>
      <c r="G11" s="6"/>
      <c r="H11" s="7"/>
      <c r="I11" s="5"/>
      <c r="J11" s="6"/>
      <c r="K11" s="219">
        <f t="shared" si="2"/>
        <v>0</v>
      </c>
      <c r="L11" s="5"/>
      <c r="M11" s="219">
        <f t="shared" si="0"/>
        <v>0</v>
      </c>
      <c r="N11" s="6"/>
      <c r="O11" s="15"/>
      <c r="P11" s="16"/>
      <c r="Q11" s="36">
        <f t="shared" si="1"/>
        <v>0</v>
      </c>
      <c r="R11" s="4"/>
      <c r="S11" s="219">
        <f t="shared" si="3"/>
        <v>0</v>
      </c>
      <c r="T11" s="17"/>
      <c r="U11" s="220">
        <f t="shared" si="4"/>
        <v>0</v>
      </c>
      <c r="V11" s="242">
        <f t="shared" si="5"/>
        <v>0</v>
      </c>
      <c r="W11" s="220">
        <f t="shared" si="6"/>
        <v>0</v>
      </c>
      <c r="X11" s="242">
        <f t="shared" si="7"/>
        <v>0</v>
      </c>
      <c r="Y11" s="2"/>
      <c r="Z11" s="2"/>
    </row>
    <row r="12" spans="2:27" ht="14.45" customHeight="1" x14ac:dyDescent="0.2">
      <c r="B12" s="54"/>
      <c r="C12" s="9"/>
      <c r="D12" s="9"/>
      <c r="E12" s="6"/>
      <c r="F12" s="5"/>
      <c r="G12" s="6"/>
      <c r="H12" s="7"/>
      <c r="I12" s="5"/>
      <c r="J12" s="6"/>
      <c r="K12" s="219">
        <f t="shared" si="2"/>
        <v>0</v>
      </c>
      <c r="L12" s="5"/>
      <c r="M12" s="219">
        <f t="shared" si="0"/>
        <v>0</v>
      </c>
      <c r="N12" s="6"/>
      <c r="O12" s="15"/>
      <c r="P12" s="16"/>
      <c r="Q12" s="36">
        <f t="shared" si="1"/>
        <v>0</v>
      </c>
      <c r="R12" s="4"/>
      <c r="S12" s="219">
        <f t="shared" si="3"/>
        <v>0</v>
      </c>
      <c r="T12" s="17"/>
      <c r="U12" s="220">
        <f t="shared" si="4"/>
        <v>0</v>
      </c>
      <c r="V12" s="242">
        <f t="shared" si="5"/>
        <v>0</v>
      </c>
      <c r="W12" s="220">
        <f t="shared" si="6"/>
        <v>0</v>
      </c>
      <c r="X12" s="242">
        <f t="shared" si="7"/>
        <v>0</v>
      </c>
      <c r="Y12" s="2"/>
      <c r="Z12" s="2"/>
    </row>
    <row r="13" spans="2:27" ht="14.45" customHeight="1" x14ac:dyDescent="0.2">
      <c r="B13" s="54"/>
      <c r="C13" s="9"/>
      <c r="D13" s="9"/>
      <c r="E13" s="6"/>
      <c r="F13" s="5"/>
      <c r="G13" s="6"/>
      <c r="H13" s="7"/>
      <c r="I13" s="5"/>
      <c r="J13" s="6"/>
      <c r="K13" s="219">
        <f t="shared" si="2"/>
        <v>0</v>
      </c>
      <c r="L13" s="5"/>
      <c r="M13" s="219">
        <f t="shared" si="0"/>
        <v>0</v>
      </c>
      <c r="N13" s="6"/>
      <c r="O13" s="15"/>
      <c r="P13" s="16"/>
      <c r="Q13" s="36">
        <f t="shared" si="1"/>
        <v>0</v>
      </c>
      <c r="R13" s="4"/>
      <c r="S13" s="219">
        <f t="shared" si="3"/>
        <v>0</v>
      </c>
      <c r="T13" s="17"/>
      <c r="U13" s="220">
        <f t="shared" si="4"/>
        <v>0</v>
      </c>
      <c r="V13" s="242">
        <f t="shared" si="5"/>
        <v>0</v>
      </c>
      <c r="W13" s="220">
        <f t="shared" si="6"/>
        <v>0</v>
      </c>
      <c r="X13" s="242">
        <f t="shared" si="7"/>
        <v>0</v>
      </c>
      <c r="Y13" s="2"/>
      <c r="Z13" s="2"/>
    </row>
    <row r="14" spans="2:27" ht="14.45" customHeight="1" x14ac:dyDescent="0.2">
      <c r="B14" s="54"/>
      <c r="C14" s="9"/>
      <c r="D14" s="9"/>
      <c r="E14" s="6"/>
      <c r="F14" s="5"/>
      <c r="G14" s="6"/>
      <c r="H14" s="7"/>
      <c r="I14" s="5"/>
      <c r="J14" s="6"/>
      <c r="K14" s="219">
        <f t="shared" si="2"/>
        <v>0</v>
      </c>
      <c r="L14" s="5"/>
      <c r="M14" s="219">
        <f t="shared" si="0"/>
        <v>0</v>
      </c>
      <c r="N14" s="6"/>
      <c r="O14" s="15"/>
      <c r="P14" s="16"/>
      <c r="Q14" s="36">
        <f t="shared" si="1"/>
        <v>0</v>
      </c>
      <c r="R14" s="4"/>
      <c r="S14" s="219">
        <f t="shared" si="3"/>
        <v>0</v>
      </c>
      <c r="T14" s="17"/>
      <c r="U14" s="220">
        <f t="shared" si="4"/>
        <v>0</v>
      </c>
      <c r="V14" s="242">
        <f t="shared" si="5"/>
        <v>0</v>
      </c>
      <c r="W14" s="220">
        <f t="shared" si="6"/>
        <v>0</v>
      </c>
      <c r="X14" s="242">
        <f t="shared" si="7"/>
        <v>0</v>
      </c>
      <c r="Y14" s="2"/>
      <c r="Z14" s="2"/>
    </row>
    <row r="15" spans="2:27" ht="14.45" customHeight="1" x14ac:dyDescent="0.2">
      <c r="B15" s="54"/>
      <c r="C15" s="9"/>
      <c r="D15" s="9"/>
      <c r="E15" s="6"/>
      <c r="F15" s="5"/>
      <c r="G15" s="6"/>
      <c r="H15" s="7"/>
      <c r="I15" s="5"/>
      <c r="J15" s="6"/>
      <c r="K15" s="219">
        <f t="shared" si="2"/>
        <v>0</v>
      </c>
      <c r="L15" s="5"/>
      <c r="M15" s="219">
        <f t="shared" si="0"/>
        <v>0</v>
      </c>
      <c r="N15" s="6"/>
      <c r="O15" s="15"/>
      <c r="P15" s="16"/>
      <c r="Q15" s="36">
        <f t="shared" si="1"/>
        <v>0</v>
      </c>
      <c r="R15" s="4"/>
      <c r="S15" s="219">
        <f t="shared" si="3"/>
        <v>0</v>
      </c>
      <c r="T15" s="17"/>
      <c r="U15" s="220">
        <f t="shared" si="4"/>
        <v>0</v>
      </c>
      <c r="V15" s="242">
        <f t="shared" si="5"/>
        <v>0</v>
      </c>
      <c r="W15" s="220">
        <f t="shared" si="6"/>
        <v>0</v>
      </c>
      <c r="X15" s="242">
        <f t="shared" si="7"/>
        <v>0</v>
      </c>
      <c r="Y15" s="2"/>
      <c r="Z15" s="2"/>
    </row>
    <row r="16" spans="2:27" ht="14.45" customHeight="1" x14ac:dyDescent="0.2">
      <c r="B16" s="54"/>
      <c r="C16" s="9"/>
      <c r="D16" s="9"/>
      <c r="E16" s="6"/>
      <c r="F16" s="5"/>
      <c r="G16" s="6"/>
      <c r="H16" s="7"/>
      <c r="I16" s="5"/>
      <c r="J16" s="6"/>
      <c r="K16" s="219">
        <f t="shared" si="2"/>
        <v>0</v>
      </c>
      <c r="L16" s="5"/>
      <c r="M16" s="219">
        <f t="shared" si="0"/>
        <v>0</v>
      </c>
      <c r="N16" s="6"/>
      <c r="O16" s="15"/>
      <c r="P16" s="16"/>
      <c r="Q16" s="36">
        <f t="shared" si="1"/>
        <v>0</v>
      </c>
      <c r="R16" s="4"/>
      <c r="S16" s="219">
        <f t="shared" si="3"/>
        <v>0</v>
      </c>
      <c r="T16" s="17"/>
      <c r="U16" s="220">
        <f t="shared" si="4"/>
        <v>0</v>
      </c>
      <c r="V16" s="242">
        <f t="shared" si="5"/>
        <v>0</v>
      </c>
      <c r="W16" s="220">
        <f t="shared" si="6"/>
        <v>0</v>
      </c>
      <c r="X16" s="242">
        <f t="shared" si="7"/>
        <v>0</v>
      </c>
      <c r="Y16" s="2"/>
      <c r="Z16" s="2"/>
    </row>
    <row r="17" spans="2:26" ht="14.45" customHeight="1" x14ac:dyDescent="0.2">
      <c r="B17" s="54"/>
      <c r="C17" s="9"/>
      <c r="D17" s="9"/>
      <c r="E17" s="6"/>
      <c r="F17" s="5"/>
      <c r="G17" s="6"/>
      <c r="H17" s="7"/>
      <c r="I17" s="5"/>
      <c r="J17" s="6"/>
      <c r="K17" s="219">
        <f t="shared" si="2"/>
        <v>0</v>
      </c>
      <c r="L17" s="5"/>
      <c r="M17" s="219">
        <f t="shared" si="0"/>
        <v>0</v>
      </c>
      <c r="N17" s="6"/>
      <c r="O17" s="15"/>
      <c r="P17" s="16"/>
      <c r="Q17" s="36">
        <f t="shared" si="1"/>
        <v>0</v>
      </c>
      <c r="R17" s="4"/>
      <c r="S17" s="219">
        <f t="shared" si="3"/>
        <v>0</v>
      </c>
      <c r="T17" s="17"/>
      <c r="U17" s="220">
        <f t="shared" si="4"/>
        <v>0</v>
      </c>
      <c r="V17" s="242">
        <f t="shared" si="5"/>
        <v>0</v>
      </c>
      <c r="W17" s="220">
        <f t="shared" si="6"/>
        <v>0</v>
      </c>
      <c r="X17" s="242">
        <f t="shared" si="7"/>
        <v>0</v>
      </c>
      <c r="Y17" s="2"/>
      <c r="Z17" s="2"/>
    </row>
    <row r="18" spans="2:26" ht="14.45" customHeight="1" x14ac:dyDescent="0.2">
      <c r="B18" s="54"/>
      <c r="C18" s="9"/>
      <c r="D18" s="9"/>
      <c r="E18" s="6"/>
      <c r="F18" s="5"/>
      <c r="G18" s="6"/>
      <c r="H18" s="7"/>
      <c r="I18" s="5"/>
      <c r="J18" s="6"/>
      <c r="K18" s="219">
        <f t="shared" si="2"/>
        <v>0</v>
      </c>
      <c r="L18" s="5"/>
      <c r="M18" s="219">
        <f t="shared" si="0"/>
        <v>0</v>
      </c>
      <c r="N18" s="6"/>
      <c r="O18" s="15"/>
      <c r="P18" s="16"/>
      <c r="Q18" s="36">
        <f t="shared" si="1"/>
        <v>0</v>
      </c>
      <c r="R18" s="4"/>
      <c r="S18" s="222">
        <f t="shared" si="3"/>
        <v>0</v>
      </c>
      <c r="T18" s="17"/>
      <c r="U18" s="223">
        <f t="shared" si="4"/>
        <v>0</v>
      </c>
      <c r="V18" s="242">
        <f t="shared" si="5"/>
        <v>0</v>
      </c>
      <c r="W18" s="220">
        <f t="shared" si="6"/>
        <v>0</v>
      </c>
      <c r="X18" s="242">
        <f t="shared" si="7"/>
        <v>0</v>
      </c>
      <c r="Y18" s="2"/>
      <c r="Z18" s="2"/>
    </row>
    <row r="19" spans="2:26" ht="14.45" customHeight="1" x14ac:dyDescent="0.2">
      <c r="B19" s="141"/>
      <c r="C19" s="142"/>
      <c r="D19" s="142"/>
      <c r="E19" s="142"/>
      <c r="F19" s="142"/>
      <c r="G19" s="142"/>
      <c r="H19" s="142"/>
      <c r="I19" s="142"/>
      <c r="J19" s="142"/>
      <c r="K19" s="142"/>
      <c r="L19" s="142"/>
      <c r="M19" s="142"/>
      <c r="N19" s="142"/>
      <c r="O19" s="142"/>
      <c r="P19" s="142"/>
      <c r="Q19" s="143"/>
      <c r="R19" s="205" t="s">
        <v>0</v>
      </c>
      <c r="S19" s="200">
        <f>SUM(S5:S18)</f>
        <v>0</v>
      </c>
      <c r="T19" s="144"/>
      <c r="U19" s="201">
        <f>SUM(U5:U18)</f>
        <v>0</v>
      </c>
      <c r="V19" s="243">
        <f>SUM(V5:V18)</f>
        <v>0</v>
      </c>
      <c r="W19" s="201">
        <f>SUM(W5:W18)</f>
        <v>0</v>
      </c>
      <c r="X19" s="243">
        <f>SUM(X5:X18)</f>
        <v>0</v>
      </c>
      <c r="Y19" s="2"/>
      <c r="Z19" s="2"/>
    </row>
    <row r="20" spans="2:26" ht="14.45" customHeight="1" x14ac:dyDescent="0.2">
      <c r="B20" s="153"/>
      <c r="C20" s="73"/>
      <c r="D20" s="73"/>
      <c r="E20" s="73"/>
      <c r="F20" s="73"/>
      <c r="G20" s="73"/>
      <c r="H20" s="73"/>
      <c r="I20" s="73"/>
      <c r="J20" s="73"/>
      <c r="K20" s="73"/>
      <c r="L20" s="73"/>
      <c r="M20" s="73"/>
      <c r="N20" s="73"/>
      <c r="O20" s="73"/>
      <c r="P20" s="73"/>
      <c r="Q20" s="73"/>
      <c r="R20" s="73"/>
      <c r="S20" s="74"/>
      <c r="T20" s="144"/>
      <c r="U20" s="75"/>
      <c r="V20" s="76"/>
      <c r="W20" s="75"/>
      <c r="X20" s="154"/>
      <c r="Y20" s="2"/>
      <c r="Z20" s="2"/>
    </row>
    <row r="21" spans="2:26" ht="33.75" customHeight="1" thickBot="1" x14ac:dyDescent="0.25">
      <c r="B21" s="364" t="s">
        <v>139</v>
      </c>
      <c r="C21" s="365"/>
      <c r="D21" s="365"/>
      <c r="E21" s="365"/>
      <c r="F21" s="365"/>
      <c r="G21" s="365"/>
      <c r="H21" s="365"/>
      <c r="I21" s="365"/>
      <c r="J21" s="365"/>
      <c r="K21" s="365"/>
      <c r="L21" s="365"/>
      <c r="M21" s="365"/>
      <c r="N21" s="365"/>
      <c r="O21" s="365"/>
      <c r="P21" s="365"/>
      <c r="Q21" s="365"/>
      <c r="R21" s="365"/>
      <c r="S21" s="365"/>
      <c r="T21" s="365"/>
      <c r="U21" s="365"/>
      <c r="V21" s="365"/>
      <c r="W21" s="365"/>
      <c r="X21" s="366"/>
    </row>
    <row r="22" spans="2:26" ht="12.75" x14ac:dyDescent="0.2">
      <c r="Q22" s="2"/>
      <c r="R22" s="2"/>
      <c r="S22" s="2"/>
      <c r="X22" s="25"/>
    </row>
  </sheetData>
  <sheetProtection algorithmName="SHA-512" hashValue="LUmMkomjjY1TakNsXuoFnsgk8AoeZkFXdKl5D5o8543vKg/8+/B3qZ7j0kTOpT0wEwuhFesoo/NYZMhFhnFi6w==" saltValue="My3jrr8izAKMhFhznL7a5Q==" spinCount="100000" sheet="1" objects="1" scenarios="1" formatCells="0" formatColumns="0" formatRows="0"/>
  <mergeCells count="17">
    <mergeCell ref="B21:X21"/>
    <mergeCell ref="M3:M4"/>
    <mergeCell ref="N3:N4"/>
    <mergeCell ref="O3:Q3"/>
    <mergeCell ref="R3:S3"/>
    <mergeCell ref="T3:U3"/>
    <mergeCell ref="V3:X3"/>
    <mergeCell ref="B2:U2"/>
    <mergeCell ref="B3:B4"/>
    <mergeCell ref="C3:C4"/>
    <mergeCell ref="D3:D4"/>
    <mergeCell ref="E3:E4"/>
    <mergeCell ref="F3:F4"/>
    <mergeCell ref="G3:H3"/>
    <mergeCell ref="I3:J3"/>
    <mergeCell ref="K3:K4"/>
    <mergeCell ref="L3:L4"/>
  </mergeCells>
  <dataValidations count="1">
    <dataValidation type="whole" allowBlank="1" showInputMessage="1" showErrorMessage="1" errorTitle="DÍAS SUELTOS" error="Tan solo se podrán introducir un máximo de 29 días sueltos teniendo en cuenta que a partir de 30 días y para el cálculo de costes laborales habría que señalar un mes._x000a__x000a_" sqref="O5:O18">
      <formula1>0</formula1>
      <formula2>29</formula2>
    </dataValidation>
  </dataValidations>
  <printOptions verticalCentered="1"/>
  <pageMargins left="0.39370078740157483" right="0.39370078740157483" top="0.39370078740157483" bottom="0.39370078740157483" header="0.31496062992125984" footer="0.31496062992125984"/>
  <pageSetup paperSize="9" scale="63" orientation="landscape" r:id="rId1"/>
  <drawing r:id="rId2"/>
  <legacyDrawing r:id="rId3"/>
  <legacyDrawingHF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B1:U21"/>
  <sheetViews>
    <sheetView showWhiteSpace="0" zoomScale="90" zoomScaleNormal="90" zoomScalePageLayoutView="71" workbookViewId="0">
      <selection activeCell="R4" sqref="R4:R12"/>
    </sheetView>
  </sheetViews>
  <sheetFormatPr baseColWidth="10" defaultColWidth="11.42578125" defaultRowHeight="12.75" x14ac:dyDescent="0.2"/>
  <cols>
    <col min="1" max="1" width="3.5703125" style="1" customWidth="1"/>
    <col min="2" max="2" width="11.42578125" style="1"/>
    <col min="3" max="3" width="8.28515625" style="1" customWidth="1"/>
    <col min="4" max="4" width="9.7109375" style="1" customWidth="1"/>
    <col min="5" max="5" width="1.85546875" style="1" customWidth="1"/>
    <col min="6" max="6" width="12.28515625" style="1" customWidth="1"/>
    <col min="7" max="8" width="11.42578125" style="1"/>
    <col min="9" max="9" width="5.5703125" style="1" customWidth="1"/>
    <col min="10" max="10" width="9.5703125" style="1" customWidth="1"/>
    <col min="11" max="11" width="9" style="1" customWidth="1"/>
    <col min="12" max="12" width="7.5703125" style="1" customWidth="1"/>
    <col min="13" max="13" width="7.85546875" style="1" customWidth="1"/>
    <col min="14" max="14" width="8" style="1" customWidth="1"/>
    <col min="15" max="15" width="11.42578125" style="1"/>
    <col min="16" max="16" width="10.7109375" style="24" customWidth="1"/>
    <col min="17" max="17" width="11.42578125" style="24" customWidth="1"/>
    <col min="18" max="18" width="18.140625" style="24" customWidth="1"/>
    <col min="19" max="20" width="11.42578125" style="60" customWidth="1"/>
    <col min="21" max="21" width="11.42578125" style="61" customWidth="1"/>
    <col min="22" max="16384" width="11.42578125" style="1"/>
  </cols>
  <sheetData>
    <row r="1" spans="2:21" ht="11.45" customHeight="1" thickBot="1" x14ac:dyDescent="0.25">
      <c r="B1" s="26"/>
      <c r="C1" s="26"/>
      <c r="S1" s="66"/>
      <c r="T1" s="66"/>
      <c r="U1" s="67"/>
    </row>
    <row r="2" spans="2:21" ht="66" customHeight="1" x14ac:dyDescent="0.2">
      <c r="B2" s="375" t="s">
        <v>88</v>
      </c>
      <c r="C2" s="376"/>
      <c r="D2" s="376"/>
      <c r="E2" s="376"/>
      <c r="F2" s="376"/>
      <c r="G2" s="376"/>
      <c r="H2" s="376"/>
      <c r="I2" s="376"/>
      <c r="J2" s="376"/>
      <c r="K2" s="376"/>
      <c r="L2" s="187"/>
      <c r="M2" s="187"/>
      <c r="N2" s="187"/>
      <c r="O2" s="187"/>
      <c r="P2" s="187"/>
      <c r="Q2" s="187"/>
      <c r="R2" s="82"/>
      <c r="S2" s="66"/>
      <c r="T2" s="68"/>
      <c r="U2" s="67"/>
    </row>
    <row r="3" spans="2:21" ht="56.45" customHeight="1" x14ac:dyDescent="0.2">
      <c r="B3" s="356" t="s">
        <v>87</v>
      </c>
      <c r="C3" s="349"/>
      <c r="D3" s="349"/>
      <c r="E3" s="349"/>
      <c r="F3" s="349" t="s">
        <v>1</v>
      </c>
      <c r="G3" s="349" t="s">
        <v>8</v>
      </c>
      <c r="H3" s="378" t="s">
        <v>9</v>
      </c>
      <c r="I3" s="378"/>
      <c r="J3" s="378"/>
      <c r="K3" s="349" t="s">
        <v>10</v>
      </c>
      <c r="L3" s="349"/>
      <c r="M3" s="349"/>
      <c r="N3" s="349"/>
      <c r="O3" s="349"/>
      <c r="P3" s="349" t="s">
        <v>85</v>
      </c>
      <c r="Q3" s="349"/>
      <c r="R3" s="163" t="s">
        <v>86</v>
      </c>
      <c r="S3" s="69"/>
      <c r="T3" s="69"/>
      <c r="U3" s="67"/>
    </row>
    <row r="4" spans="2:21" ht="34.9" customHeight="1" x14ac:dyDescent="0.2">
      <c r="B4" s="356"/>
      <c r="C4" s="349"/>
      <c r="D4" s="349"/>
      <c r="E4" s="349"/>
      <c r="F4" s="349"/>
      <c r="G4" s="349"/>
      <c r="H4" s="378"/>
      <c r="I4" s="378"/>
      <c r="J4" s="378"/>
      <c r="K4" s="211" t="s">
        <v>11</v>
      </c>
      <c r="L4" s="211" t="s">
        <v>12</v>
      </c>
      <c r="M4" s="211" t="s">
        <v>13</v>
      </c>
      <c r="N4" s="211" t="s">
        <v>14</v>
      </c>
      <c r="O4" s="211" t="s">
        <v>15</v>
      </c>
      <c r="P4" s="211" t="s">
        <v>83</v>
      </c>
      <c r="Q4" s="211" t="s">
        <v>0</v>
      </c>
      <c r="R4" s="242" t="s">
        <v>18</v>
      </c>
      <c r="S4" s="63"/>
      <c r="T4" s="63"/>
      <c r="U4" s="67"/>
    </row>
    <row r="5" spans="2:21" ht="20.100000000000001" customHeight="1" x14ac:dyDescent="0.2">
      <c r="B5" s="368"/>
      <c r="C5" s="369"/>
      <c r="D5" s="369"/>
      <c r="E5" s="370"/>
      <c r="F5" s="29"/>
      <c r="G5" s="29"/>
      <c r="H5" s="371"/>
      <c r="I5" s="369"/>
      <c r="J5" s="370"/>
      <c r="K5" s="30"/>
      <c r="L5" s="30"/>
      <c r="M5" s="224">
        <f>K5*L5</f>
        <v>0</v>
      </c>
      <c r="N5" s="30"/>
      <c r="O5" s="225">
        <f>(M5*N5)</f>
        <v>0</v>
      </c>
      <c r="P5" s="13"/>
      <c r="Q5" s="226">
        <f t="shared" ref="Q5:Q12" si="0">O5*P5</f>
        <v>0</v>
      </c>
      <c r="R5" s="242">
        <f t="shared" ref="R5:R12" si="1">(O5-Q5)</f>
        <v>0</v>
      </c>
      <c r="S5" s="64"/>
      <c r="T5" s="64"/>
      <c r="U5" s="67"/>
    </row>
    <row r="6" spans="2:21" ht="20.100000000000001" customHeight="1" x14ac:dyDescent="0.2">
      <c r="B6" s="368"/>
      <c r="C6" s="369"/>
      <c r="D6" s="369"/>
      <c r="E6" s="370"/>
      <c r="F6" s="29"/>
      <c r="G6" s="29"/>
      <c r="H6" s="371"/>
      <c r="I6" s="369"/>
      <c r="J6" s="370"/>
      <c r="K6" s="30"/>
      <c r="L6" s="30"/>
      <c r="M6" s="224">
        <f t="shared" ref="M6:M12" si="2">K6*L6</f>
        <v>0</v>
      </c>
      <c r="N6" s="30"/>
      <c r="O6" s="225">
        <f t="shared" ref="O6:O12" si="3">(M6*N6)</f>
        <v>0</v>
      </c>
      <c r="P6" s="13"/>
      <c r="Q6" s="226">
        <f t="shared" si="0"/>
        <v>0</v>
      </c>
      <c r="R6" s="242">
        <f t="shared" si="1"/>
        <v>0</v>
      </c>
      <c r="S6" s="64"/>
      <c r="T6" s="64"/>
      <c r="U6" s="67"/>
    </row>
    <row r="7" spans="2:21" ht="20.100000000000001" customHeight="1" x14ac:dyDescent="0.2">
      <c r="B7" s="368"/>
      <c r="C7" s="369"/>
      <c r="D7" s="369"/>
      <c r="E7" s="370"/>
      <c r="F7" s="29"/>
      <c r="G7" s="29"/>
      <c r="H7" s="371"/>
      <c r="I7" s="369"/>
      <c r="J7" s="370"/>
      <c r="K7" s="30"/>
      <c r="L7" s="30"/>
      <c r="M7" s="224">
        <f t="shared" si="2"/>
        <v>0</v>
      </c>
      <c r="N7" s="30"/>
      <c r="O7" s="225">
        <f t="shared" si="3"/>
        <v>0</v>
      </c>
      <c r="P7" s="13"/>
      <c r="Q7" s="226">
        <f t="shared" si="0"/>
        <v>0</v>
      </c>
      <c r="R7" s="242">
        <f t="shared" si="1"/>
        <v>0</v>
      </c>
      <c r="S7" s="64"/>
      <c r="T7" s="64"/>
      <c r="U7" s="67"/>
    </row>
    <row r="8" spans="2:21" ht="20.100000000000001" customHeight="1" x14ac:dyDescent="0.2">
      <c r="B8" s="368"/>
      <c r="C8" s="369"/>
      <c r="D8" s="369"/>
      <c r="E8" s="370"/>
      <c r="F8" s="29"/>
      <c r="G8" s="29"/>
      <c r="H8" s="371"/>
      <c r="I8" s="369"/>
      <c r="J8" s="370"/>
      <c r="K8" s="30"/>
      <c r="L8" s="30"/>
      <c r="M8" s="224">
        <f t="shared" si="2"/>
        <v>0</v>
      </c>
      <c r="N8" s="30"/>
      <c r="O8" s="225">
        <f t="shared" si="3"/>
        <v>0</v>
      </c>
      <c r="P8" s="13"/>
      <c r="Q8" s="226">
        <f t="shared" si="0"/>
        <v>0</v>
      </c>
      <c r="R8" s="242">
        <f t="shared" si="1"/>
        <v>0</v>
      </c>
      <c r="S8" s="64"/>
      <c r="T8" s="64"/>
      <c r="U8" s="67"/>
    </row>
    <row r="9" spans="2:21" ht="20.100000000000001" customHeight="1" x14ac:dyDescent="0.2">
      <c r="B9" s="368"/>
      <c r="C9" s="369"/>
      <c r="D9" s="369"/>
      <c r="E9" s="370"/>
      <c r="F9" s="29"/>
      <c r="G9" s="29"/>
      <c r="H9" s="371"/>
      <c r="I9" s="369"/>
      <c r="J9" s="370"/>
      <c r="K9" s="30"/>
      <c r="L9" s="30"/>
      <c r="M9" s="224">
        <f t="shared" si="2"/>
        <v>0</v>
      </c>
      <c r="N9" s="30"/>
      <c r="O9" s="225">
        <f t="shared" si="3"/>
        <v>0</v>
      </c>
      <c r="P9" s="13"/>
      <c r="Q9" s="226">
        <f t="shared" si="0"/>
        <v>0</v>
      </c>
      <c r="R9" s="242">
        <f t="shared" si="1"/>
        <v>0</v>
      </c>
      <c r="S9" s="64"/>
      <c r="T9" s="64"/>
      <c r="U9" s="67"/>
    </row>
    <row r="10" spans="2:21" ht="20.100000000000001" customHeight="1" x14ac:dyDescent="0.2">
      <c r="B10" s="368"/>
      <c r="C10" s="369"/>
      <c r="D10" s="369"/>
      <c r="E10" s="370"/>
      <c r="F10" s="29"/>
      <c r="G10" s="29"/>
      <c r="H10" s="371"/>
      <c r="I10" s="369"/>
      <c r="J10" s="370"/>
      <c r="K10" s="30"/>
      <c r="L10" s="30"/>
      <c r="M10" s="224">
        <f t="shared" si="2"/>
        <v>0</v>
      </c>
      <c r="N10" s="30"/>
      <c r="O10" s="225">
        <f t="shared" si="3"/>
        <v>0</v>
      </c>
      <c r="P10" s="13"/>
      <c r="Q10" s="226">
        <f t="shared" si="0"/>
        <v>0</v>
      </c>
      <c r="R10" s="242">
        <f t="shared" si="1"/>
        <v>0</v>
      </c>
      <c r="S10" s="64"/>
      <c r="T10" s="64"/>
      <c r="U10" s="67"/>
    </row>
    <row r="11" spans="2:21" ht="20.100000000000001" customHeight="1" x14ac:dyDescent="0.2">
      <c r="B11" s="368"/>
      <c r="C11" s="369"/>
      <c r="D11" s="369"/>
      <c r="E11" s="370"/>
      <c r="F11" s="29"/>
      <c r="G11" s="29"/>
      <c r="H11" s="371"/>
      <c r="I11" s="369"/>
      <c r="J11" s="370"/>
      <c r="K11" s="30"/>
      <c r="L11" s="30"/>
      <c r="M11" s="224">
        <f t="shared" si="2"/>
        <v>0</v>
      </c>
      <c r="N11" s="30"/>
      <c r="O11" s="225">
        <f t="shared" si="3"/>
        <v>0</v>
      </c>
      <c r="P11" s="13"/>
      <c r="Q11" s="226">
        <f t="shared" si="0"/>
        <v>0</v>
      </c>
      <c r="R11" s="242">
        <f t="shared" si="1"/>
        <v>0</v>
      </c>
      <c r="S11" s="64"/>
      <c r="T11" s="64"/>
      <c r="U11" s="67"/>
    </row>
    <row r="12" spans="2:21" ht="20.100000000000001" customHeight="1" x14ac:dyDescent="0.2">
      <c r="B12" s="368"/>
      <c r="C12" s="369"/>
      <c r="D12" s="369"/>
      <c r="E12" s="370"/>
      <c r="F12" s="31"/>
      <c r="G12" s="18"/>
      <c r="H12" s="371"/>
      <c r="I12" s="369"/>
      <c r="J12" s="370"/>
      <c r="K12" s="32"/>
      <c r="L12" s="32"/>
      <c r="M12" s="224">
        <f t="shared" si="2"/>
        <v>0</v>
      </c>
      <c r="N12" s="32"/>
      <c r="O12" s="225">
        <f t="shared" si="3"/>
        <v>0</v>
      </c>
      <c r="P12" s="87"/>
      <c r="Q12" s="226">
        <f t="shared" si="0"/>
        <v>0</v>
      </c>
      <c r="R12" s="242">
        <f t="shared" si="1"/>
        <v>0</v>
      </c>
      <c r="S12" s="64"/>
      <c r="T12" s="64"/>
      <c r="U12" s="67"/>
    </row>
    <row r="13" spans="2:21" ht="20.100000000000001" customHeight="1" x14ac:dyDescent="0.2">
      <c r="B13" s="77"/>
      <c r="C13" s="78"/>
      <c r="D13" s="78"/>
      <c r="E13" s="78"/>
      <c r="F13" s="78"/>
      <c r="G13" s="78"/>
      <c r="H13" s="78"/>
      <c r="I13" s="78"/>
      <c r="J13" s="78"/>
      <c r="K13" s="78"/>
      <c r="L13" s="78"/>
      <c r="M13" s="78"/>
      <c r="N13" s="79"/>
      <c r="O13" s="207">
        <f>SUM(O5:O12)</f>
        <v>0</v>
      </c>
      <c r="P13" s="155"/>
      <c r="Q13" s="207">
        <f>SUM(Q5:Q12)</f>
        <v>0</v>
      </c>
      <c r="R13" s="243">
        <f>SUM(R5:R12)</f>
        <v>0</v>
      </c>
      <c r="S13" s="65"/>
      <c r="T13" s="68"/>
      <c r="U13" s="67"/>
    </row>
    <row r="14" spans="2:21" ht="15" customHeight="1" x14ac:dyDescent="0.2">
      <c r="B14" s="156"/>
      <c r="C14" s="157"/>
      <c r="D14" s="157"/>
      <c r="E14" s="158"/>
      <c r="F14" s="158"/>
      <c r="G14" s="158"/>
      <c r="H14" s="158"/>
      <c r="I14" s="159"/>
      <c r="J14" s="159"/>
      <c r="K14" s="159"/>
      <c r="L14" s="159"/>
      <c r="M14" s="159"/>
      <c r="N14" s="159"/>
      <c r="O14" s="160"/>
      <c r="P14" s="161"/>
      <c r="Q14" s="161"/>
      <c r="R14" s="162"/>
      <c r="S14" s="62"/>
      <c r="T14" s="62"/>
    </row>
    <row r="15" spans="2:21" ht="24" customHeight="1" thickBot="1" x14ac:dyDescent="0.25">
      <c r="B15" s="372" t="s">
        <v>139</v>
      </c>
      <c r="C15" s="373"/>
      <c r="D15" s="373"/>
      <c r="E15" s="373"/>
      <c r="F15" s="373"/>
      <c r="G15" s="373"/>
      <c r="H15" s="373"/>
      <c r="I15" s="373"/>
      <c r="J15" s="373"/>
      <c r="K15" s="373"/>
      <c r="L15" s="373"/>
      <c r="M15" s="373"/>
      <c r="N15" s="373"/>
      <c r="O15" s="373"/>
      <c r="P15" s="373"/>
      <c r="Q15" s="373"/>
      <c r="R15" s="374"/>
      <c r="S15" s="62"/>
      <c r="T15" s="62"/>
    </row>
    <row r="16" spans="2:21" ht="13.15" customHeight="1" x14ac:dyDescent="0.2">
      <c r="B16" s="70"/>
      <c r="C16" s="70"/>
      <c r="D16" s="70"/>
      <c r="E16" s="70"/>
      <c r="F16" s="70"/>
      <c r="G16" s="70"/>
      <c r="H16" s="70"/>
      <c r="I16" s="70"/>
      <c r="J16" s="70"/>
      <c r="K16" s="70"/>
      <c r="L16" s="70"/>
      <c r="M16" s="70"/>
      <c r="N16" s="70"/>
      <c r="O16" s="70"/>
      <c r="P16" s="70"/>
    </row>
    <row r="17" spans="2:15" x14ac:dyDescent="0.2">
      <c r="I17" s="28"/>
      <c r="J17" s="28"/>
      <c r="K17" s="28"/>
    </row>
    <row r="18" spans="2:15" x14ac:dyDescent="0.2">
      <c r="I18" s="27"/>
    </row>
    <row r="19" spans="2:15" x14ac:dyDescent="0.2">
      <c r="B19" s="71"/>
      <c r="C19" s="71"/>
      <c r="D19" s="71"/>
      <c r="E19" s="71"/>
      <c r="F19" s="71"/>
      <c r="G19" s="71"/>
      <c r="H19" s="71"/>
      <c r="I19" s="71"/>
      <c r="J19" s="71"/>
      <c r="K19" s="71"/>
      <c r="L19" s="71"/>
      <c r="M19" s="71"/>
      <c r="N19" s="71"/>
      <c r="O19" s="71"/>
    </row>
    <row r="20" spans="2:15" x14ac:dyDescent="0.2">
      <c r="J20" s="377"/>
      <c r="K20" s="377"/>
      <c r="L20" s="377"/>
      <c r="M20" s="377"/>
      <c r="N20" s="377"/>
      <c r="O20" s="377"/>
    </row>
    <row r="21" spans="2:15" x14ac:dyDescent="0.2">
      <c r="J21" s="367"/>
      <c r="K21" s="367"/>
      <c r="L21" s="367"/>
      <c r="M21" s="367"/>
      <c r="N21" s="367"/>
      <c r="O21" s="367"/>
    </row>
  </sheetData>
  <sheetProtection algorithmName="SHA-512" hashValue="e0VliFvslBdLM9ybe6HAudYNufEDsedrAwoZWWjFBTSoqOZRW0l23mRitcuCA5z4byquAbONzZ8HPldqYarTpw==" saltValue="W51TN0dYE5R+a1pBDjTvzA==" spinCount="100000" sheet="1" objects="1" scenarios="1" formatCells="0" formatColumns="0" formatRows="0"/>
  <mergeCells count="26">
    <mergeCell ref="B2:K2"/>
    <mergeCell ref="B6:E6"/>
    <mergeCell ref="J20:O20"/>
    <mergeCell ref="B8:E8"/>
    <mergeCell ref="P3:Q3"/>
    <mergeCell ref="H6:J6"/>
    <mergeCell ref="H7:J7"/>
    <mergeCell ref="H8:J8"/>
    <mergeCell ref="B7:E7"/>
    <mergeCell ref="G3:G4"/>
    <mergeCell ref="H3:J4"/>
    <mergeCell ref="K3:O3"/>
    <mergeCell ref="B5:E5"/>
    <mergeCell ref="H5:J5"/>
    <mergeCell ref="B3:E4"/>
    <mergeCell ref="F3:F4"/>
    <mergeCell ref="J21:O21"/>
    <mergeCell ref="B12:E12"/>
    <mergeCell ref="H12:J12"/>
    <mergeCell ref="B9:E9"/>
    <mergeCell ref="H9:J9"/>
    <mergeCell ref="B11:E11"/>
    <mergeCell ref="H11:J11"/>
    <mergeCell ref="B10:E10"/>
    <mergeCell ref="H10:J10"/>
    <mergeCell ref="B15:R15"/>
  </mergeCells>
  <printOptions verticalCentered="1"/>
  <pageMargins left="0.39370078740157483" right="0.39370078740157483" top="0.39370078740157483" bottom="0.39370078740157483" header="0.31496062992125984" footer="0.31496062992125984"/>
  <pageSetup paperSize="9" scale="96" firstPageNumber="0" orientation="landscape" r:id="rId1"/>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B1:U21"/>
  <sheetViews>
    <sheetView showWhiteSpace="0" zoomScale="90" zoomScaleNormal="90" zoomScalePageLayoutView="71" workbookViewId="0">
      <selection activeCell="R5" sqref="R5"/>
    </sheetView>
  </sheetViews>
  <sheetFormatPr baseColWidth="10" defaultColWidth="11.42578125" defaultRowHeight="12.75" x14ac:dyDescent="0.2"/>
  <cols>
    <col min="1" max="1" width="3.5703125" style="1" customWidth="1"/>
    <col min="2" max="2" width="11.42578125" style="1"/>
    <col min="3" max="3" width="8.28515625" style="1" customWidth="1"/>
    <col min="4" max="4" width="9.7109375" style="1" customWidth="1"/>
    <col min="5" max="5" width="1.85546875" style="1" customWidth="1"/>
    <col min="6" max="6" width="12.28515625" style="1" customWidth="1"/>
    <col min="7" max="8" width="11.42578125" style="1"/>
    <col min="9" max="9" width="5.5703125" style="1" customWidth="1"/>
    <col min="10" max="10" width="9.5703125" style="1" customWidth="1"/>
    <col min="11" max="11" width="9" style="1" customWidth="1"/>
    <col min="12" max="12" width="7.5703125" style="1" customWidth="1"/>
    <col min="13" max="13" width="7.85546875" style="1" customWidth="1"/>
    <col min="14" max="14" width="8" style="1" customWidth="1"/>
    <col min="15" max="15" width="11.42578125" style="1"/>
    <col min="16" max="16" width="10.7109375" style="24" customWidth="1"/>
    <col min="17" max="17" width="11.42578125" style="24" customWidth="1"/>
    <col min="18" max="18" width="18.140625" style="24" customWidth="1"/>
    <col min="19" max="20" width="11.42578125" style="60" customWidth="1"/>
    <col min="21" max="21" width="11.42578125" style="61" customWidth="1"/>
    <col min="22" max="16384" width="11.42578125" style="1"/>
  </cols>
  <sheetData>
    <row r="1" spans="2:21" ht="11.45" customHeight="1" thickBot="1" x14ac:dyDescent="0.25">
      <c r="B1" s="26"/>
      <c r="C1" s="26"/>
      <c r="S1" s="66"/>
      <c r="T1" s="66"/>
      <c r="U1" s="67"/>
    </row>
    <row r="2" spans="2:21" ht="66" customHeight="1" x14ac:dyDescent="0.2">
      <c r="B2" s="375" t="s">
        <v>88</v>
      </c>
      <c r="C2" s="376"/>
      <c r="D2" s="376"/>
      <c r="E2" s="376"/>
      <c r="F2" s="376"/>
      <c r="G2" s="376"/>
      <c r="H2" s="376"/>
      <c r="I2" s="376"/>
      <c r="J2" s="376"/>
      <c r="K2" s="376"/>
      <c r="L2" s="187"/>
      <c r="M2" s="187"/>
      <c r="N2" s="187"/>
      <c r="O2" s="187"/>
      <c r="P2" s="187"/>
      <c r="Q2" s="187"/>
      <c r="R2" s="82"/>
      <c r="S2" s="66"/>
      <c r="T2" s="68"/>
      <c r="U2" s="67"/>
    </row>
    <row r="3" spans="2:21" ht="56.45" customHeight="1" x14ac:dyDescent="0.2">
      <c r="B3" s="356" t="s">
        <v>87</v>
      </c>
      <c r="C3" s="349"/>
      <c r="D3" s="349"/>
      <c r="E3" s="349"/>
      <c r="F3" s="349" t="s">
        <v>1</v>
      </c>
      <c r="G3" s="349" t="s">
        <v>8</v>
      </c>
      <c r="H3" s="378" t="s">
        <v>9</v>
      </c>
      <c r="I3" s="378"/>
      <c r="J3" s="378"/>
      <c r="K3" s="349" t="s">
        <v>10</v>
      </c>
      <c r="L3" s="349"/>
      <c r="M3" s="349"/>
      <c r="N3" s="349"/>
      <c r="O3" s="349"/>
      <c r="P3" s="349" t="s">
        <v>85</v>
      </c>
      <c r="Q3" s="349"/>
      <c r="R3" s="163" t="s">
        <v>86</v>
      </c>
      <c r="S3" s="69"/>
      <c r="T3" s="69"/>
      <c r="U3" s="67"/>
    </row>
    <row r="4" spans="2:21" ht="34.9" customHeight="1" x14ac:dyDescent="0.2">
      <c r="B4" s="356"/>
      <c r="C4" s="349"/>
      <c r="D4" s="349"/>
      <c r="E4" s="349"/>
      <c r="F4" s="349"/>
      <c r="G4" s="349"/>
      <c r="H4" s="378"/>
      <c r="I4" s="378"/>
      <c r="J4" s="378"/>
      <c r="K4" s="211" t="s">
        <v>11</v>
      </c>
      <c r="L4" s="211" t="s">
        <v>12</v>
      </c>
      <c r="M4" s="211" t="s">
        <v>13</v>
      </c>
      <c r="N4" s="211" t="s">
        <v>14</v>
      </c>
      <c r="O4" s="211" t="s">
        <v>15</v>
      </c>
      <c r="P4" s="211" t="s">
        <v>83</v>
      </c>
      <c r="Q4" s="211" t="s">
        <v>0</v>
      </c>
      <c r="R4" s="243" t="s">
        <v>18</v>
      </c>
      <c r="S4" s="63"/>
      <c r="T4" s="63"/>
      <c r="U4" s="67"/>
    </row>
    <row r="5" spans="2:21" ht="20.100000000000001" customHeight="1" x14ac:dyDescent="0.2">
      <c r="B5" s="368"/>
      <c r="C5" s="369"/>
      <c r="D5" s="369"/>
      <c r="E5" s="370"/>
      <c r="F5" s="29"/>
      <c r="G5" s="29"/>
      <c r="H5" s="371"/>
      <c r="I5" s="369"/>
      <c r="J5" s="370"/>
      <c r="K5" s="30"/>
      <c r="L5" s="30"/>
      <c r="M5" s="224">
        <f>K5*L5</f>
        <v>0</v>
      </c>
      <c r="N5" s="30"/>
      <c r="O5" s="225">
        <f>(M5*N5)</f>
        <v>0</v>
      </c>
      <c r="P5" s="13"/>
      <c r="Q5" s="226">
        <f t="shared" ref="Q5:Q12" si="0">O5*P5</f>
        <v>0</v>
      </c>
      <c r="R5" s="242">
        <f t="shared" ref="R5:R12" si="1">(O5-Q5)</f>
        <v>0</v>
      </c>
      <c r="S5" s="64"/>
      <c r="T5" s="64"/>
      <c r="U5" s="67"/>
    </row>
    <row r="6" spans="2:21" ht="20.100000000000001" customHeight="1" x14ac:dyDescent="0.2">
      <c r="B6" s="368"/>
      <c r="C6" s="369"/>
      <c r="D6" s="369"/>
      <c r="E6" s="370"/>
      <c r="F6" s="29"/>
      <c r="G6" s="29"/>
      <c r="H6" s="371"/>
      <c r="I6" s="369"/>
      <c r="J6" s="370"/>
      <c r="K6" s="30"/>
      <c r="L6" s="30"/>
      <c r="M6" s="224">
        <f t="shared" ref="M6:M12" si="2">K6*L6</f>
        <v>0</v>
      </c>
      <c r="N6" s="30"/>
      <c r="O6" s="225">
        <f t="shared" ref="O6:O12" si="3">(M6*N6)</f>
        <v>0</v>
      </c>
      <c r="P6" s="13"/>
      <c r="Q6" s="226">
        <f t="shared" si="0"/>
        <v>0</v>
      </c>
      <c r="R6" s="242">
        <f t="shared" si="1"/>
        <v>0</v>
      </c>
      <c r="S6" s="64"/>
      <c r="T6" s="64"/>
      <c r="U6" s="67"/>
    </row>
    <row r="7" spans="2:21" ht="20.100000000000001" customHeight="1" x14ac:dyDescent="0.2">
      <c r="B7" s="368"/>
      <c r="C7" s="369"/>
      <c r="D7" s="369"/>
      <c r="E7" s="370"/>
      <c r="F7" s="29"/>
      <c r="G7" s="29"/>
      <c r="H7" s="371"/>
      <c r="I7" s="369"/>
      <c r="J7" s="370"/>
      <c r="K7" s="30"/>
      <c r="L7" s="30"/>
      <c r="M7" s="224">
        <f t="shared" si="2"/>
        <v>0</v>
      </c>
      <c r="N7" s="30"/>
      <c r="O7" s="225">
        <f t="shared" si="3"/>
        <v>0</v>
      </c>
      <c r="P7" s="13"/>
      <c r="Q7" s="226">
        <f t="shared" si="0"/>
        <v>0</v>
      </c>
      <c r="R7" s="242">
        <f t="shared" si="1"/>
        <v>0</v>
      </c>
      <c r="S7" s="64"/>
      <c r="T7" s="64"/>
      <c r="U7" s="67"/>
    </row>
    <row r="8" spans="2:21" ht="20.100000000000001" customHeight="1" x14ac:dyDescent="0.2">
      <c r="B8" s="368"/>
      <c r="C8" s="369"/>
      <c r="D8" s="369"/>
      <c r="E8" s="370"/>
      <c r="F8" s="29"/>
      <c r="G8" s="29"/>
      <c r="H8" s="371"/>
      <c r="I8" s="369"/>
      <c r="J8" s="370"/>
      <c r="K8" s="30"/>
      <c r="L8" s="30"/>
      <c r="M8" s="224">
        <f t="shared" si="2"/>
        <v>0</v>
      </c>
      <c r="N8" s="30"/>
      <c r="O8" s="225">
        <f t="shared" si="3"/>
        <v>0</v>
      </c>
      <c r="P8" s="13"/>
      <c r="Q8" s="226">
        <f t="shared" si="0"/>
        <v>0</v>
      </c>
      <c r="R8" s="242">
        <f t="shared" si="1"/>
        <v>0</v>
      </c>
      <c r="S8" s="64"/>
      <c r="T8" s="64"/>
      <c r="U8" s="67"/>
    </row>
    <row r="9" spans="2:21" ht="20.100000000000001" customHeight="1" x14ac:dyDescent="0.2">
      <c r="B9" s="368"/>
      <c r="C9" s="369"/>
      <c r="D9" s="369"/>
      <c r="E9" s="370"/>
      <c r="F9" s="29"/>
      <c r="G9" s="29"/>
      <c r="H9" s="371"/>
      <c r="I9" s="369"/>
      <c r="J9" s="370"/>
      <c r="K9" s="30"/>
      <c r="L9" s="30"/>
      <c r="M9" s="224">
        <f t="shared" si="2"/>
        <v>0</v>
      </c>
      <c r="N9" s="30"/>
      <c r="O9" s="225">
        <f t="shared" si="3"/>
        <v>0</v>
      </c>
      <c r="P9" s="13"/>
      <c r="Q9" s="226">
        <f t="shared" si="0"/>
        <v>0</v>
      </c>
      <c r="R9" s="242">
        <f t="shared" si="1"/>
        <v>0</v>
      </c>
      <c r="S9" s="64"/>
      <c r="T9" s="64"/>
      <c r="U9" s="67"/>
    </row>
    <row r="10" spans="2:21" ht="20.100000000000001" customHeight="1" x14ac:dyDescent="0.2">
      <c r="B10" s="368"/>
      <c r="C10" s="369"/>
      <c r="D10" s="369"/>
      <c r="E10" s="370"/>
      <c r="F10" s="29"/>
      <c r="G10" s="29"/>
      <c r="H10" s="371"/>
      <c r="I10" s="369"/>
      <c r="J10" s="370"/>
      <c r="K10" s="30"/>
      <c r="L10" s="30"/>
      <c r="M10" s="224">
        <f t="shared" si="2"/>
        <v>0</v>
      </c>
      <c r="N10" s="30"/>
      <c r="O10" s="225">
        <f t="shared" si="3"/>
        <v>0</v>
      </c>
      <c r="P10" s="13"/>
      <c r="Q10" s="226">
        <f t="shared" si="0"/>
        <v>0</v>
      </c>
      <c r="R10" s="242">
        <f t="shared" si="1"/>
        <v>0</v>
      </c>
      <c r="S10" s="64"/>
      <c r="T10" s="64"/>
      <c r="U10" s="67"/>
    </row>
    <row r="11" spans="2:21" ht="20.100000000000001" customHeight="1" x14ac:dyDescent="0.2">
      <c r="B11" s="368"/>
      <c r="C11" s="369"/>
      <c r="D11" s="369"/>
      <c r="E11" s="370"/>
      <c r="F11" s="29"/>
      <c r="G11" s="29"/>
      <c r="H11" s="371"/>
      <c r="I11" s="369"/>
      <c r="J11" s="370"/>
      <c r="K11" s="30"/>
      <c r="L11" s="30"/>
      <c r="M11" s="224">
        <f t="shared" si="2"/>
        <v>0</v>
      </c>
      <c r="N11" s="30"/>
      <c r="O11" s="225">
        <f t="shared" si="3"/>
        <v>0</v>
      </c>
      <c r="P11" s="13"/>
      <c r="Q11" s="226">
        <f t="shared" si="0"/>
        <v>0</v>
      </c>
      <c r="R11" s="242">
        <f t="shared" si="1"/>
        <v>0</v>
      </c>
      <c r="S11" s="64"/>
      <c r="T11" s="64"/>
      <c r="U11" s="67"/>
    </row>
    <row r="12" spans="2:21" ht="20.100000000000001" customHeight="1" x14ac:dyDescent="0.2">
      <c r="B12" s="368"/>
      <c r="C12" s="369"/>
      <c r="D12" s="369"/>
      <c r="E12" s="370"/>
      <c r="F12" s="31"/>
      <c r="G12" s="18"/>
      <c r="H12" s="371"/>
      <c r="I12" s="369"/>
      <c r="J12" s="370"/>
      <c r="K12" s="32"/>
      <c r="L12" s="32"/>
      <c r="M12" s="224">
        <f t="shared" si="2"/>
        <v>0</v>
      </c>
      <c r="N12" s="32"/>
      <c r="O12" s="227">
        <f t="shared" si="3"/>
        <v>0</v>
      </c>
      <c r="P12" s="87"/>
      <c r="Q12" s="228">
        <f t="shared" si="0"/>
        <v>0</v>
      </c>
      <c r="R12" s="242">
        <f t="shared" si="1"/>
        <v>0</v>
      </c>
      <c r="S12" s="64"/>
      <c r="T12" s="64"/>
      <c r="U12" s="67"/>
    </row>
    <row r="13" spans="2:21" ht="20.100000000000001" customHeight="1" x14ac:dyDescent="0.2">
      <c r="B13" s="77"/>
      <c r="C13" s="78"/>
      <c r="D13" s="78"/>
      <c r="E13" s="78"/>
      <c r="F13" s="78"/>
      <c r="G13" s="78"/>
      <c r="H13" s="78"/>
      <c r="I13" s="78"/>
      <c r="J13" s="78"/>
      <c r="K13" s="78"/>
      <c r="L13" s="78"/>
      <c r="M13" s="78"/>
      <c r="N13" s="78"/>
      <c r="O13" s="207">
        <f>SUM(O5:O12)</f>
        <v>0</v>
      </c>
      <c r="P13" s="155"/>
      <c r="Q13" s="207">
        <f>SUM(Q5:Q12)</f>
        <v>0</v>
      </c>
      <c r="R13" s="242">
        <f>SUM(R5:R12)</f>
        <v>0</v>
      </c>
      <c r="S13" s="65"/>
      <c r="T13" s="68"/>
      <c r="U13" s="67"/>
    </row>
    <row r="14" spans="2:21" ht="15" customHeight="1" x14ac:dyDescent="0.2">
      <c r="B14" s="156"/>
      <c r="C14" s="157"/>
      <c r="D14" s="157"/>
      <c r="E14" s="158"/>
      <c r="F14" s="158"/>
      <c r="G14" s="158"/>
      <c r="H14" s="158"/>
      <c r="I14" s="159"/>
      <c r="J14" s="159"/>
      <c r="K14" s="159"/>
      <c r="L14" s="159"/>
      <c r="M14" s="159"/>
      <c r="N14" s="159"/>
      <c r="O14" s="160"/>
      <c r="P14" s="161"/>
      <c r="Q14" s="161"/>
      <c r="R14" s="162"/>
      <c r="S14" s="62"/>
      <c r="T14" s="62"/>
    </row>
    <row r="15" spans="2:21" ht="26.25" customHeight="1" thickBot="1" x14ac:dyDescent="0.25">
      <c r="B15" s="372" t="s">
        <v>139</v>
      </c>
      <c r="C15" s="373"/>
      <c r="D15" s="373"/>
      <c r="E15" s="373"/>
      <c r="F15" s="373"/>
      <c r="G15" s="373"/>
      <c r="H15" s="373"/>
      <c r="I15" s="373"/>
      <c r="J15" s="373"/>
      <c r="K15" s="373"/>
      <c r="L15" s="373"/>
      <c r="M15" s="373"/>
      <c r="N15" s="373"/>
      <c r="O15" s="373"/>
      <c r="P15" s="373"/>
      <c r="Q15" s="373"/>
      <c r="R15" s="374"/>
      <c r="S15" s="62"/>
      <c r="T15" s="62"/>
    </row>
    <row r="16" spans="2:21" ht="13.15" customHeight="1" x14ac:dyDescent="0.2">
      <c r="B16" s="70"/>
      <c r="C16" s="70"/>
      <c r="D16" s="70"/>
      <c r="E16" s="70"/>
      <c r="F16" s="70"/>
      <c r="G16" s="70"/>
      <c r="H16" s="70"/>
      <c r="I16" s="70"/>
      <c r="J16" s="70"/>
      <c r="K16" s="70"/>
      <c r="L16" s="70"/>
      <c r="M16" s="70"/>
      <c r="N16" s="70"/>
      <c r="O16" s="70"/>
      <c r="P16" s="70"/>
    </row>
    <row r="17" spans="2:15" x14ac:dyDescent="0.2">
      <c r="I17" s="28"/>
      <c r="J17" s="28"/>
      <c r="K17" s="28"/>
    </row>
    <row r="18" spans="2:15" x14ac:dyDescent="0.2">
      <c r="I18" s="27"/>
    </row>
    <row r="19" spans="2:15" x14ac:dyDescent="0.2">
      <c r="B19" s="71"/>
      <c r="C19" s="71"/>
      <c r="D19" s="71"/>
      <c r="E19" s="71"/>
      <c r="F19" s="71"/>
      <c r="G19" s="71"/>
      <c r="H19" s="71"/>
      <c r="I19" s="71"/>
      <c r="J19" s="71"/>
      <c r="K19" s="71"/>
      <c r="L19" s="71"/>
      <c r="M19" s="71"/>
      <c r="N19" s="71"/>
      <c r="O19" s="71"/>
    </row>
    <row r="20" spans="2:15" x14ac:dyDescent="0.2">
      <c r="J20" s="377"/>
      <c r="K20" s="377"/>
      <c r="L20" s="377"/>
      <c r="M20" s="377"/>
      <c r="N20" s="377"/>
      <c r="O20" s="377"/>
    </row>
    <row r="21" spans="2:15" x14ac:dyDescent="0.2">
      <c r="J21" s="367"/>
      <c r="K21" s="367"/>
      <c r="L21" s="367"/>
      <c r="M21" s="367"/>
      <c r="N21" s="367"/>
      <c r="O21" s="367"/>
    </row>
  </sheetData>
  <sheetProtection algorithmName="SHA-512" hashValue="6m1RueAV4zL2dmtZmImhgal5QkRWLgRnmDCMoBBqBABEAQ3RawYnmATr4QAVyOJZciabmM9FujN3vm0IoZ1V/g==" saltValue="Dr+03Ju/MxdNowC1o8Ofdw==" spinCount="100000" sheet="1" objects="1" scenarios="1" formatCells="0" formatColumns="0" formatRows="0"/>
  <mergeCells count="26">
    <mergeCell ref="B2:K2"/>
    <mergeCell ref="J21:O21"/>
    <mergeCell ref="B11:E11"/>
    <mergeCell ref="H11:J11"/>
    <mergeCell ref="B12:E12"/>
    <mergeCell ref="H12:J12"/>
    <mergeCell ref="B15:R15"/>
    <mergeCell ref="J20:O20"/>
    <mergeCell ref="B8:E8"/>
    <mergeCell ref="H8:J8"/>
    <mergeCell ref="B9:E9"/>
    <mergeCell ref="H9:J9"/>
    <mergeCell ref="B10:E10"/>
    <mergeCell ref="H10:J10"/>
    <mergeCell ref="B5:E5"/>
    <mergeCell ref="H5:J5"/>
    <mergeCell ref="K3:O3"/>
    <mergeCell ref="P3:Q3"/>
    <mergeCell ref="B6:E6"/>
    <mergeCell ref="H6:J6"/>
    <mergeCell ref="B7:E7"/>
    <mergeCell ref="H7:J7"/>
    <mergeCell ref="B3:E4"/>
    <mergeCell ref="F3:F4"/>
    <mergeCell ref="G3:G4"/>
    <mergeCell ref="H3:J4"/>
  </mergeCells>
  <printOptions verticalCentered="1"/>
  <pageMargins left="0.39370078740157483" right="0.39370078740157483" top="0.39370078740157483" bottom="0.39370078740157483" header="0.31496062992125984" footer="0.31496062992125984"/>
  <pageSetup paperSize="9" scale="96" firstPageNumber="0" orientation="landscape" r:id="rId1"/>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B1:Q21"/>
  <sheetViews>
    <sheetView showWhiteSpace="0" zoomScale="90" zoomScaleNormal="90" zoomScalePageLayoutView="71" workbookViewId="0">
      <selection activeCell="Q9" sqref="Q9"/>
    </sheetView>
  </sheetViews>
  <sheetFormatPr baseColWidth="10" defaultColWidth="11.42578125" defaultRowHeight="12.75" x14ac:dyDescent="0.2"/>
  <cols>
    <col min="1" max="1" width="3.5703125" style="1" customWidth="1"/>
    <col min="2" max="2" width="11.42578125" style="1"/>
    <col min="3" max="3" width="8.28515625" style="1" customWidth="1"/>
    <col min="4" max="4" width="9.7109375" style="1" customWidth="1"/>
    <col min="5" max="5" width="1.85546875" style="1" customWidth="1"/>
    <col min="6" max="6" width="12.28515625" style="1" customWidth="1"/>
    <col min="7" max="8" width="13.28515625" style="1" customWidth="1"/>
    <col min="9" max="9" width="19" style="1" customWidth="1"/>
    <col min="10" max="10" width="12.5703125" style="1" customWidth="1"/>
    <col min="11" max="11" width="11.42578125" style="1"/>
    <col min="12" max="12" width="10.7109375" style="24" customWidth="1"/>
    <col min="13" max="13" width="11.42578125" style="24" customWidth="1"/>
    <col min="14" max="14" width="18.140625" style="24" customWidth="1"/>
    <col min="15" max="16" width="11.42578125" style="60" customWidth="1"/>
    <col min="17" max="17" width="11.42578125" style="61" customWidth="1"/>
    <col min="18" max="16384" width="11.42578125" style="1"/>
  </cols>
  <sheetData>
    <row r="1" spans="2:17" ht="11.45" customHeight="1" thickBot="1" x14ac:dyDescent="0.25">
      <c r="B1" s="26"/>
      <c r="C1" s="26"/>
      <c r="O1" s="66"/>
      <c r="P1" s="66"/>
      <c r="Q1" s="67"/>
    </row>
    <row r="2" spans="2:17" ht="66" customHeight="1" x14ac:dyDescent="0.2">
      <c r="B2" s="381" t="s">
        <v>93</v>
      </c>
      <c r="C2" s="382"/>
      <c r="D2" s="382"/>
      <c r="E2" s="382"/>
      <c r="F2" s="382"/>
      <c r="G2" s="382"/>
      <c r="H2" s="382"/>
      <c r="I2" s="382"/>
      <c r="J2" s="187"/>
      <c r="K2" s="187"/>
      <c r="L2" s="187"/>
      <c r="M2" s="187"/>
      <c r="N2" s="82"/>
      <c r="O2" s="66"/>
      <c r="P2" s="68"/>
      <c r="Q2" s="67"/>
    </row>
    <row r="3" spans="2:17" ht="56.45" customHeight="1" x14ac:dyDescent="0.2">
      <c r="B3" s="356" t="s">
        <v>126</v>
      </c>
      <c r="C3" s="349"/>
      <c r="D3" s="349"/>
      <c r="E3" s="349"/>
      <c r="F3" s="349" t="s">
        <v>1</v>
      </c>
      <c r="G3" s="379" t="s">
        <v>9</v>
      </c>
      <c r="H3" s="379" t="s">
        <v>92</v>
      </c>
      <c r="I3" s="349" t="s">
        <v>97</v>
      </c>
      <c r="J3" s="349"/>
      <c r="K3" s="379" t="s">
        <v>15</v>
      </c>
      <c r="L3" s="349" t="s">
        <v>85</v>
      </c>
      <c r="M3" s="349"/>
      <c r="N3" s="163" t="s">
        <v>86</v>
      </c>
      <c r="O3" s="69"/>
      <c r="P3" s="69"/>
      <c r="Q3" s="67"/>
    </row>
    <row r="4" spans="2:17" ht="26.45" customHeight="1" x14ac:dyDescent="0.2">
      <c r="B4" s="356"/>
      <c r="C4" s="349"/>
      <c r="D4" s="349"/>
      <c r="E4" s="349"/>
      <c r="F4" s="349"/>
      <c r="G4" s="380"/>
      <c r="H4" s="380"/>
      <c r="I4" s="211" t="s">
        <v>90</v>
      </c>
      <c r="J4" s="211" t="s">
        <v>91</v>
      </c>
      <c r="K4" s="380"/>
      <c r="L4" s="211" t="s">
        <v>83</v>
      </c>
      <c r="M4" s="211" t="s">
        <v>0</v>
      </c>
      <c r="N4" s="243" t="s">
        <v>18</v>
      </c>
      <c r="O4" s="63"/>
      <c r="P4" s="63"/>
      <c r="Q4" s="67"/>
    </row>
    <row r="5" spans="2:17" ht="20.100000000000001" customHeight="1" x14ac:dyDescent="0.2">
      <c r="B5" s="368"/>
      <c r="C5" s="369"/>
      <c r="D5" s="369"/>
      <c r="E5" s="370"/>
      <c r="F5" s="29"/>
      <c r="G5" s="29"/>
      <c r="H5" s="94"/>
      <c r="I5" s="96"/>
      <c r="J5" s="96"/>
      <c r="K5" s="229"/>
      <c r="L5" s="13"/>
      <c r="M5" s="226">
        <f t="shared" ref="M5:M12" si="0">K5*L5</f>
        <v>0</v>
      </c>
      <c r="N5" s="242">
        <f t="shared" ref="N5:N12" si="1">(K5-M5)</f>
        <v>0</v>
      </c>
      <c r="O5" s="64"/>
      <c r="P5" s="64"/>
      <c r="Q5" s="67"/>
    </row>
    <row r="6" spans="2:17" ht="20.100000000000001" customHeight="1" x14ac:dyDescent="0.2">
      <c r="B6" s="368"/>
      <c r="C6" s="369"/>
      <c r="D6" s="369"/>
      <c r="E6" s="370"/>
      <c r="F6" s="29"/>
      <c r="G6" s="29"/>
      <c r="H6" s="94"/>
      <c r="I6" s="96"/>
      <c r="J6" s="96"/>
      <c r="K6" s="229"/>
      <c r="L6" s="13"/>
      <c r="M6" s="226">
        <f t="shared" si="0"/>
        <v>0</v>
      </c>
      <c r="N6" s="242">
        <f t="shared" si="1"/>
        <v>0</v>
      </c>
      <c r="O6" s="64"/>
      <c r="P6" s="64"/>
      <c r="Q6" s="67"/>
    </row>
    <row r="7" spans="2:17" ht="20.100000000000001" customHeight="1" x14ac:dyDescent="0.2">
      <c r="B7" s="368"/>
      <c r="C7" s="369"/>
      <c r="D7" s="369"/>
      <c r="E7" s="370"/>
      <c r="F7" s="29"/>
      <c r="G7" s="29"/>
      <c r="H7" s="94"/>
      <c r="I7" s="96"/>
      <c r="J7" s="96"/>
      <c r="K7" s="229"/>
      <c r="L7" s="13"/>
      <c r="M7" s="226">
        <f t="shared" si="0"/>
        <v>0</v>
      </c>
      <c r="N7" s="242">
        <f t="shared" si="1"/>
        <v>0</v>
      </c>
      <c r="O7" s="64"/>
      <c r="P7" s="64"/>
      <c r="Q7" s="67"/>
    </row>
    <row r="8" spans="2:17" ht="20.100000000000001" customHeight="1" x14ac:dyDescent="0.2">
      <c r="B8" s="368"/>
      <c r="C8" s="369"/>
      <c r="D8" s="369"/>
      <c r="E8" s="370"/>
      <c r="F8" s="29"/>
      <c r="G8" s="29"/>
      <c r="H8" s="94"/>
      <c r="I8" s="96"/>
      <c r="J8" s="96"/>
      <c r="K8" s="229"/>
      <c r="L8" s="13"/>
      <c r="M8" s="226">
        <f t="shared" si="0"/>
        <v>0</v>
      </c>
      <c r="N8" s="242">
        <f t="shared" si="1"/>
        <v>0</v>
      </c>
      <c r="O8" s="64"/>
      <c r="P8" s="64"/>
      <c r="Q8" s="67"/>
    </row>
    <row r="9" spans="2:17" ht="20.100000000000001" customHeight="1" x14ac:dyDescent="0.2">
      <c r="B9" s="368"/>
      <c r="C9" s="369"/>
      <c r="D9" s="369"/>
      <c r="E9" s="370"/>
      <c r="F9" s="29"/>
      <c r="G9" s="29"/>
      <c r="H9" s="94"/>
      <c r="I9" s="96"/>
      <c r="J9" s="96"/>
      <c r="K9" s="229"/>
      <c r="L9" s="13"/>
      <c r="M9" s="226">
        <f t="shared" si="0"/>
        <v>0</v>
      </c>
      <c r="N9" s="242">
        <f t="shared" si="1"/>
        <v>0</v>
      </c>
      <c r="O9" s="64"/>
      <c r="P9" s="64"/>
      <c r="Q9" s="67"/>
    </row>
    <row r="10" spans="2:17" ht="20.100000000000001" customHeight="1" x14ac:dyDescent="0.2">
      <c r="B10" s="368"/>
      <c r="C10" s="369"/>
      <c r="D10" s="369"/>
      <c r="E10" s="370"/>
      <c r="F10" s="29"/>
      <c r="G10" s="29"/>
      <c r="H10" s="94"/>
      <c r="I10" s="96"/>
      <c r="J10" s="96"/>
      <c r="K10" s="229"/>
      <c r="L10" s="13"/>
      <c r="M10" s="226">
        <f t="shared" si="0"/>
        <v>0</v>
      </c>
      <c r="N10" s="242">
        <f t="shared" si="1"/>
        <v>0</v>
      </c>
      <c r="O10" s="64"/>
      <c r="P10" s="64"/>
      <c r="Q10" s="67"/>
    </row>
    <row r="11" spans="2:17" ht="20.100000000000001" customHeight="1" x14ac:dyDescent="0.2">
      <c r="B11" s="368"/>
      <c r="C11" s="369"/>
      <c r="D11" s="369"/>
      <c r="E11" s="370"/>
      <c r="F11" s="29"/>
      <c r="G11" s="29"/>
      <c r="H11" s="94"/>
      <c r="I11" s="96"/>
      <c r="J11" s="96"/>
      <c r="K11" s="229"/>
      <c r="L11" s="13"/>
      <c r="M11" s="226">
        <f t="shared" si="0"/>
        <v>0</v>
      </c>
      <c r="N11" s="242">
        <f t="shared" si="1"/>
        <v>0</v>
      </c>
      <c r="O11" s="64"/>
      <c r="P11" s="64"/>
      <c r="Q11" s="67"/>
    </row>
    <row r="12" spans="2:17" ht="20.100000000000001" customHeight="1" x14ac:dyDescent="0.2">
      <c r="B12" s="368"/>
      <c r="C12" s="369"/>
      <c r="D12" s="369"/>
      <c r="E12" s="370"/>
      <c r="F12" s="31"/>
      <c r="G12" s="18"/>
      <c r="H12" s="95"/>
      <c r="I12" s="96"/>
      <c r="J12" s="96"/>
      <c r="K12" s="229"/>
      <c r="L12" s="87"/>
      <c r="M12" s="226">
        <f t="shared" si="0"/>
        <v>0</v>
      </c>
      <c r="N12" s="242">
        <f t="shared" si="1"/>
        <v>0</v>
      </c>
      <c r="O12" s="64"/>
      <c r="P12" s="64"/>
      <c r="Q12" s="67"/>
    </row>
    <row r="13" spans="2:17" ht="20.100000000000001" customHeight="1" x14ac:dyDescent="0.2">
      <c r="B13" s="77"/>
      <c r="C13" s="78"/>
      <c r="D13" s="78"/>
      <c r="E13" s="78"/>
      <c r="F13" s="78"/>
      <c r="G13" s="78"/>
      <c r="H13" s="78"/>
      <c r="I13" s="78"/>
      <c r="J13" s="78"/>
      <c r="K13" s="207">
        <f>SUM(K5:K12)</f>
        <v>0</v>
      </c>
      <c r="L13" s="155"/>
      <c r="M13" s="207">
        <f>SUM(M5:M12)</f>
        <v>0</v>
      </c>
      <c r="N13" s="242">
        <f>SUM(N5:N12)</f>
        <v>0</v>
      </c>
      <c r="O13" s="65"/>
      <c r="P13" s="68"/>
      <c r="Q13" s="67"/>
    </row>
    <row r="14" spans="2:17" ht="15" customHeight="1" x14ac:dyDescent="0.2">
      <c r="B14" s="156"/>
      <c r="C14" s="157"/>
      <c r="D14" s="157"/>
      <c r="E14" s="158"/>
      <c r="F14" s="158"/>
      <c r="G14" s="158"/>
      <c r="H14" s="158"/>
      <c r="I14" s="158"/>
      <c r="J14" s="159"/>
      <c r="K14" s="164"/>
      <c r="L14" s="161"/>
      <c r="M14" s="165"/>
      <c r="N14" s="166"/>
      <c r="O14" s="62"/>
      <c r="P14" s="62"/>
    </row>
    <row r="15" spans="2:17" ht="28.9" customHeight="1" thickBot="1" x14ac:dyDescent="0.25">
      <c r="B15" s="372" t="s">
        <v>139</v>
      </c>
      <c r="C15" s="373"/>
      <c r="D15" s="373"/>
      <c r="E15" s="373"/>
      <c r="F15" s="373"/>
      <c r="G15" s="373"/>
      <c r="H15" s="373"/>
      <c r="I15" s="373"/>
      <c r="J15" s="373"/>
      <c r="K15" s="373"/>
      <c r="L15" s="373"/>
      <c r="M15" s="373"/>
      <c r="N15" s="374"/>
      <c r="O15" s="62"/>
      <c r="P15" s="62"/>
    </row>
    <row r="16" spans="2:17" ht="13.15" customHeight="1" x14ac:dyDescent="0.2">
      <c r="B16" s="70"/>
      <c r="C16" s="70"/>
      <c r="D16" s="70"/>
      <c r="E16" s="70"/>
      <c r="F16" s="70"/>
      <c r="G16" s="70"/>
      <c r="H16" s="70"/>
      <c r="I16" s="70"/>
      <c r="J16" s="70"/>
      <c r="K16" s="70"/>
      <c r="L16" s="70"/>
    </row>
    <row r="17" spans="2:11" x14ac:dyDescent="0.2">
      <c r="J17" s="28"/>
    </row>
    <row r="18" spans="2:11" x14ac:dyDescent="0.2">
      <c r="J18" s="27"/>
    </row>
    <row r="19" spans="2:11" x14ac:dyDescent="0.2">
      <c r="B19" s="71"/>
      <c r="C19" s="71"/>
      <c r="D19" s="71"/>
      <c r="E19" s="71"/>
      <c r="F19" s="71"/>
      <c r="G19" s="71"/>
      <c r="H19" s="71"/>
      <c r="I19" s="71"/>
      <c r="J19" s="71"/>
      <c r="K19" s="71"/>
    </row>
    <row r="20" spans="2:11" x14ac:dyDescent="0.2">
      <c r="K20" s="58"/>
    </row>
    <row r="21" spans="2:11" x14ac:dyDescent="0.2">
      <c r="K21" s="59"/>
    </row>
  </sheetData>
  <sheetProtection algorithmName="SHA-512" hashValue="moHzD6Jq9+l70h6G8ETkhjhA5VkRMgbxQrSsBAyMIbu/DP9hNCT7X4JuUE5rDyEzWFxVdsz5aKCkwDmNxVeZLQ==" saltValue="otQnt12rr3mSLlV8Gce0tQ==" spinCount="100000" sheet="1" objects="1" scenarios="1" formatCells="0" formatColumns="0" formatRows="0"/>
  <mergeCells count="17">
    <mergeCell ref="B2:I2"/>
    <mergeCell ref="B12:E12"/>
    <mergeCell ref="K3:K4"/>
    <mergeCell ref="B11:E11"/>
    <mergeCell ref="B5:E5"/>
    <mergeCell ref="B6:E6"/>
    <mergeCell ref="B7:E7"/>
    <mergeCell ref="B3:E4"/>
    <mergeCell ref="F3:F4"/>
    <mergeCell ref="G3:G4"/>
    <mergeCell ref="B15:N15"/>
    <mergeCell ref="B8:E8"/>
    <mergeCell ref="B9:E9"/>
    <mergeCell ref="B10:E10"/>
    <mergeCell ref="L3:M3"/>
    <mergeCell ref="I3:J3"/>
    <mergeCell ref="H3:H4"/>
  </mergeCells>
  <printOptions verticalCentered="1"/>
  <pageMargins left="0.39370078740157483" right="0.39370078740157483" top="0.39370078740157483" bottom="0.39370078740157483" header="0.31496062992125984" footer="0.31496062992125984"/>
  <pageSetup paperSize="9" firstPageNumber="0" orientation="landscape" r:id="rId1"/>
  <drawing r:id="rId2"/>
  <legacyDrawingHF r:id="rId3"/>
</worksheet>
</file>

<file path=docProps/app.xml><?xml version="1.0" encoding="utf-8"?>
<Properties xmlns="http://schemas.openxmlformats.org/officeDocument/2006/extended-properties" xmlns:vt="http://schemas.openxmlformats.org/officeDocument/2006/docPropsVTypes">
  <TotalTime>4</TotalTime>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13</vt:i4>
      </vt:variant>
    </vt:vector>
  </HeadingPairs>
  <TitlesOfParts>
    <vt:vector size="26" baseType="lpstr">
      <vt:lpstr>Hoja2</vt:lpstr>
      <vt:lpstr>INSTRUCCIONES</vt:lpstr>
      <vt:lpstr>DESGLOSE P. 1 TERRITORIO </vt:lpstr>
      <vt:lpstr>PERSONAL DIRECTO (1)</vt:lpstr>
      <vt:lpstr>PERSONAL DIRECTO (2)</vt:lpstr>
      <vt:lpstr>PERSONAL DIRECTO (3)</vt:lpstr>
      <vt:lpstr>COLABORACIONES TECNICAS (1)</vt:lpstr>
      <vt:lpstr>COLABORACIONES TECNICAS (2)</vt:lpstr>
      <vt:lpstr>SUBCONTRATACIONES (1)</vt:lpstr>
      <vt:lpstr>SUBCONTRATACIONES (2)</vt:lpstr>
      <vt:lpstr>BECAS (1) </vt:lpstr>
      <vt:lpstr>BECAS  (2)</vt:lpstr>
      <vt:lpstr>BECAS  (3)</vt:lpstr>
      <vt:lpstr>'BECAS  (2)'!Área_de_impresión</vt:lpstr>
      <vt:lpstr>'BECAS  (3)'!Área_de_impresión</vt:lpstr>
      <vt:lpstr>'BECAS (1) '!Área_de_impresión</vt:lpstr>
      <vt:lpstr>'COLABORACIONES TECNICAS (1)'!Área_de_impresión</vt:lpstr>
      <vt:lpstr>'COLABORACIONES TECNICAS (2)'!Área_de_impresión</vt:lpstr>
      <vt:lpstr>'DESGLOSE P. 1 TERRITORIO '!Área_de_impresión</vt:lpstr>
      <vt:lpstr>'PERSONAL DIRECTO (1)'!Área_de_impresión</vt:lpstr>
      <vt:lpstr>'PERSONAL DIRECTO (2)'!Área_de_impresión</vt:lpstr>
      <vt:lpstr>'PERSONAL DIRECTO (3)'!Área_de_impresión</vt:lpstr>
      <vt:lpstr>'SUBCONTRATACIONES (1)'!Área_de_impresión</vt:lpstr>
      <vt:lpstr>'SUBCONTRATACIONES (2)'!Área_de_impresión</vt:lpstr>
      <vt:lpstr>TIPOSPERSONAL</vt:lpstr>
      <vt:lpstr>TIPOSPERSONALINDIRECTO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 Progr. de Inclusión y Corresponsabilidad Social</dc:creator>
  <cp:lastModifiedBy>MARTIN GARCIA, BEATRIZ</cp:lastModifiedBy>
  <cp:revision>1</cp:revision>
  <cp:lastPrinted>2023-01-24T10:09:24Z</cp:lastPrinted>
  <dcterms:created xsi:type="dcterms:W3CDTF">2012-01-30T09:30:11Z</dcterms:created>
  <dcterms:modified xsi:type="dcterms:W3CDTF">2024-01-11T11:26:28Z</dcterms:modified>
  <dc:language>es-ES</dc:language>
</cp:coreProperties>
</file>